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T:\Tools &amp; CPE guides\PPP loans\"/>
    </mc:Choice>
  </mc:AlternateContent>
  <xr:revisionPtr revIDLastSave="0" documentId="8_{676EA026-1522-48AD-89E4-8902B8C9C803}" xr6:coauthVersionLast="45" xr6:coauthVersionMax="45" xr10:uidLastSave="{00000000-0000-0000-0000-000000000000}"/>
  <bookViews>
    <workbookView xWindow="-120" yWindow="-120" windowWidth="21840" windowHeight="13140" xr2:uid="{00000000-000D-0000-FFFF-FFFF00000000}"/>
  </bookViews>
  <sheets>
    <sheet name="Instructions" sheetId="10" r:id="rId1"/>
    <sheet name="Check List for using EZ Form" sheetId="7" r:id="rId2"/>
    <sheet name="1. PPP Forgiveness App EZ" sheetId="1" r:id="rId3"/>
    <sheet name="2. Payroll Costs Aggregator" sheetId="2" r:id="rId4"/>
    <sheet name="3. Non-Payroll Costs Aggregator" sheetId="4" r:id="rId5"/>
    <sheet name="4.  Lender requirements" sheetId="6" r:id="rId6"/>
    <sheet name="Documentation Requirements" sheetId="11" r:id="rId7"/>
    <sheet name="Document Rentention Requirement" sheetId="8" r:id="rId8"/>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'1. PPP Forgiveness App EZ'!$B$2:$J$40</definedName>
    <definedName name="_xlnm.Print_Area" localSheetId="5">'4.  Lender requirements'!$A$1:$S$29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4" i="2" l="1"/>
  <c r="J24" i="2" s="1"/>
  <c r="D25" i="2"/>
  <c r="J25" i="2" s="1"/>
  <c r="D26" i="2"/>
  <c r="J26" i="2" s="1"/>
  <c r="D27" i="2"/>
  <c r="J27" i="2" s="1"/>
  <c r="D28" i="2"/>
  <c r="J28" i="2" s="1"/>
  <c r="D29" i="2"/>
  <c r="J29" i="2" s="1"/>
  <c r="D30" i="2"/>
  <c r="J30" i="2" s="1"/>
  <c r="D31" i="2"/>
  <c r="J31" i="2" s="1"/>
  <c r="D32" i="2"/>
  <c r="J32" i="2" s="1"/>
  <c r="D33" i="2"/>
  <c r="J33" i="2" s="1"/>
  <c r="D34" i="2"/>
  <c r="J34" i="2" s="1"/>
  <c r="D35" i="2"/>
  <c r="J35" i="2" s="1"/>
  <c r="D36" i="2"/>
  <c r="J36" i="2" s="1"/>
  <c r="D37" i="2"/>
  <c r="J37" i="2" s="1"/>
  <c r="D38" i="2"/>
  <c r="J38" i="2" s="1"/>
  <c r="D39" i="2"/>
  <c r="J39" i="2" s="1"/>
  <c r="E55" i="2"/>
  <c r="J55" i="2" s="1"/>
  <c r="E56" i="2"/>
  <c r="J56" i="2" s="1"/>
  <c r="E57" i="2"/>
  <c r="J57" i="2" s="1"/>
  <c r="E58" i="2"/>
  <c r="J58" i="2" s="1"/>
  <c r="E59" i="2"/>
  <c r="J59" i="2" s="1"/>
  <c r="E60" i="2"/>
  <c r="J60" i="2" s="1"/>
  <c r="E61" i="2"/>
  <c r="J61" i="2" s="1"/>
  <c r="E62" i="2"/>
  <c r="J62" i="2" s="1"/>
  <c r="E63" i="2"/>
  <c r="J63" i="2" s="1"/>
  <c r="E64" i="2"/>
  <c r="J64" i="2" s="1"/>
  <c r="E65" i="2"/>
  <c r="J65" i="2" s="1"/>
  <c r="E66" i="2"/>
  <c r="J66" i="2" s="1"/>
  <c r="E67" i="2"/>
  <c r="J67" i="2" s="1"/>
  <c r="E68" i="2"/>
  <c r="J68" i="2" s="1"/>
  <c r="E69" i="2"/>
  <c r="J69" i="2" s="1"/>
  <c r="E70" i="2"/>
  <c r="J70" i="2" s="1"/>
  <c r="E71" i="2"/>
  <c r="J71" i="2" s="1"/>
  <c r="E72" i="2"/>
  <c r="J72" i="2" s="1"/>
  <c r="E73" i="2"/>
  <c r="J73" i="2" s="1"/>
  <c r="E74" i="2"/>
  <c r="J74" i="2" s="1"/>
  <c r="E75" i="2"/>
  <c r="J75" i="2" s="1"/>
  <c r="E76" i="2"/>
  <c r="J76" i="2" s="1"/>
  <c r="E77" i="2"/>
  <c r="J77" i="2" s="1"/>
  <c r="E78" i="2"/>
  <c r="J78" i="2" s="1"/>
  <c r="E79" i="2"/>
  <c r="J79" i="2" s="1"/>
  <c r="E80" i="2"/>
  <c r="J80" i="2" s="1"/>
  <c r="E81" i="2"/>
  <c r="J81" i="2" s="1"/>
  <c r="E82" i="2"/>
  <c r="J82" i="2" s="1"/>
  <c r="E83" i="2"/>
  <c r="J83" i="2" s="1"/>
  <c r="E84" i="2"/>
  <c r="J84" i="2" s="1"/>
  <c r="E85" i="2"/>
  <c r="J85" i="2" s="1"/>
  <c r="E86" i="2"/>
  <c r="J86" i="2" s="1"/>
  <c r="E87" i="2"/>
  <c r="J87" i="2" s="1"/>
  <c r="E88" i="2"/>
  <c r="J88" i="2" s="1"/>
  <c r="E89" i="2"/>
  <c r="J89" i="2" s="1"/>
  <c r="E90" i="2"/>
  <c r="J90" i="2" s="1"/>
  <c r="E91" i="2"/>
  <c r="J91" i="2" s="1"/>
  <c r="E92" i="2"/>
  <c r="J92" i="2" s="1"/>
  <c r="E93" i="2"/>
  <c r="J93" i="2" s="1"/>
  <c r="E94" i="2"/>
  <c r="J94" i="2" s="1"/>
  <c r="E95" i="2"/>
  <c r="J95" i="2" s="1"/>
  <c r="E96" i="2"/>
  <c r="J96" i="2" s="1"/>
  <c r="E97" i="2"/>
  <c r="J97" i="2" s="1"/>
  <c r="E98" i="2"/>
  <c r="J98" i="2" s="1"/>
  <c r="E99" i="2"/>
  <c r="J99" i="2" s="1"/>
  <c r="E100" i="2"/>
  <c r="J100" i="2" s="1"/>
  <c r="E101" i="2"/>
  <c r="J101" i="2" s="1"/>
  <c r="E102" i="2"/>
  <c r="J102" i="2" s="1"/>
  <c r="E103" i="2"/>
  <c r="J103" i="2" s="1"/>
  <c r="E104" i="2"/>
  <c r="J104" i="2" s="1"/>
  <c r="E105" i="2"/>
  <c r="J105" i="2" s="1"/>
  <c r="E106" i="2"/>
  <c r="J106" i="2" s="1"/>
  <c r="E107" i="2"/>
  <c r="J107" i="2" s="1"/>
  <c r="E108" i="2"/>
  <c r="J108" i="2" s="1"/>
  <c r="E109" i="2"/>
  <c r="J109" i="2" s="1"/>
  <c r="E110" i="2"/>
  <c r="J110" i="2" s="1"/>
  <c r="E111" i="2"/>
  <c r="J111" i="2" s="1"/>
  <c r="E112" i="2"/>
  <c r="J112" i="2" s="1"/>
  <c r="E113" i="2"/>
  <c r="J113" i="2" s="1"/>
  <c r="E114" i="2"/>
  <c r="J114" i="2" s="1"/>
  <c r="E115" i="2"/>
  <c r="J115" i="2" s="1"/>
  <c r="E116" i="2"/>
  <c r="J116" i="2" s="1"/>
  <c r="E117" i="2"/>
  <c r="J117" i="2" s="1"/>
  <c r="E118" i="2"/>
  <c r="J118" i="2" s="1"/>
  <c r="E119" i="2"/>
  <c r="J119" i="2" s="1"/>
  <c r="E120" i="2"/>
  <c r="J120" i="2" s="1"/>
  <c r="E121" i="2"/>
  <c r="J121" i="2" s="1"/>
  <c r="E122" i="2"/>
  <c r="J122" i="2" s="1"/>
  <c r="E123" i="2"/>
  <c r="J123" i="2" s="1"/>
  <c r="E124" i="2"/>
  <c r="J124" i="2" s="1"/>
  <c r="E125" i="2"/>
  <c r="J125" i="2" s="1"/>
  <c r="E126" i="2"/>
  <c r="J126" i="2" s="1"/>
  <c r="E127" i="2"/>
  <c r="J127" i="2" s="1"/>
  <c r="E128" i="2"/>
  <c r="J128" i="2" s="1"/>
  <c r="E129" i="2"/>
  <c r="J129" i="2" s="1"/>
  <c r="E130" i="2"/>
  <c r="J130" i="2" s="1"/>
  <c r="E131" i="2"/>
  <c r="J131" i="2" s="1"/>
  <c r="E132" i="2"/>
  <c r="J132" i="2" s="1"/>
  <c r="E133" i="2"/>
  <c r="J133" i="2" s="1"/>
  <c r="E134" i="2"/>
  <c r="J134" i="2" s="1"/>
  <c r="E135" i="2"/>
  <c r="J135" i="2" s="1"/>
  <c r="E136" i="2"/>
  <c r="J136" i="2" s="1"/>
  <c r="E137" i="2"/>
  <c r="J137" i="2" s="1"/>
  <c r="E138" i="2"/>
  <c r="J138" i="2" s="1"/>
  <c r="E139" i="2"/>
  <c r="J139" i="2" s="1"/>
  <c r="E140" i="2"/>
  <c r="J140" i="2" s="1"/>
  <c r="E141" i="2"/>
  <c r="J141" i="2" s="1"/>
  <c r="E142" i="2"/>
  <c r="J142" i="2" s="1"/>
  <c r="E143" i="2"/>
  <c r="J143" i="2" s="1"/>
  <c r="E144" i="2"/>
  <c r="J144" i="2" s="1"/>
  <c r="E46" i="2"/>
  <c r="J46" i="2" s="1"/>
  <c r="E47" i="2"/>
  <c r="J47" i="2" s="1"/>
  <c r="E48" i="2"/>
  <c r="J48" i="2" s="1"/>
  <c r="E49" i="2"/>
  <c r="J49" i="2" s="1"/>
  <c r="E50" i="2"/>
  <c r="J50" i="2" s="1"/>
  <c r="E51" i="2"/>
  <c r="J51" i="2" s="1"/>
  <c r="E52" i="2"/>
  <c r="J52" i="2" s="1"/>
  <c r="E53" i="2"/>
  <c r="J53" i="2" s="1"/>
  <c r="E54" i="2"/>
  <c r="J54" i="2" s="1"/>
  <c r="N18" i="4" l="1"/>
  <c r="E35" i="4" l="1"/>
  <c r="F35" i="4"/>
  <c r="N22" i="4"/>
  <c r="N10" i="4"/>
  <c r="N11" i="4"/>
  <c r="N12" i="4"/>
  <c r="N13" i="4"/>
  <c r="N14" i="4"/>
  <c r="N15" i="4"/>
  <c r="N16" i="4"/>
  <c r="N17" i="4"/>
  <c r="N19" i="4"/>
  <c r="N20" i="4"/>
  <c r="N21" i="4"/>
  <c r="N23" i="4"/>
  <c r="N24" i="4"/>
  <c r="N25" i="4"/>
  <c r="N26" i="4"/>
  <c r="N27" i="4"/>
  <c r="N28" i="4"/>
  <c r="N29" i="4"/>
  <c r="N30" i="4"/>
  <c r="N31" i="4"/>
  <c r="N32" i="4"/>
  <c r="N33" i="4"/>
  <c r="N35" i="4" l="1"/>
  <c r="J33" i="1"/>
  <c r="C17" i="2" l="1"/>
  <c r="D17" i="2" s="1"/>
  <c r="C16" i="2"/>
  <c r="D16" i="2" s="1"/>
  <c r="B10" i="4"/>
  <c r="E45" i="2"/>
  <c r="E145" i="2" l="1"/>
  <c r="J145" i="2" s="1"/>
  <c r="D23" i="2"/>
  <c r="J23" i="2" l="1"/>
  <c r="J40" i="2" l="1"/>
  <c r="G35" i="4" l="1"/>
  <c r="H35" i="4"/>
  <c r="I35" i="4"/>
  <c r="J35" i="4"/>
  <c r="K35" i="4"/>
  <c r="L35" i="4"/>
  <c r="M35" i="4"/>
  <c r="J28" i="1"/>
  <c r="J27" i="1"/>
  <c r="J45" i="2"/>
  <c r="J29" i="1" l="1"/>
  <c r="C10" i="4"/>
  <c r="B11" i="4" s="1"/>
  <c r="C11" i="4" s="1"/>
  <c r="B12" i="4" s="1"/>
  <c r="C12" i="4" s="1"/>
  <c r="B13" i="4" s="1"/>
  <c r="C13" i="4" s="1"/>
  <c r="B14" i="4" s="1"/>
  <c r="C14" i="4" s="1"/>
  <c r="B15" i="4" s="1"/>
  <c r="C15" i="4" s="1"/>
  <c r="B16" i="4" s="1"/>
  <c r="C16" i="4" s="1"/>
  <c r="B17" i="4" s="1"/>
  <c r="C17" i="4" s="1"/>
  <c r="B18" i="4" s="1"/>
  <c r="C18" i="4" s="1"/>
  <c r="B19" i="4" s="1"/>
  <c r="C19" i="4" s="1"/>
  <c r="B20" i="4" s="1"/>
  <c r="J146" i="2"/>
  <c r="C20" i="4" l="1"/>
  <c r="B21" i="4" s="1"/>
  <c r="C21" i="4" s="1"/>
  <c r="B22" i="4" s="1"/>
  <c r="C22" i="4" s="1"/>
  <c r="B23" i="4" s="1"/>
  <c r="C23" i="4" s="1"/>
  <c r="B24" i="4" s="1"/>
  <c r="C24" i="4" s="1"/>
  <c r="B25" i="4" s="1"/>
  <c r="C25" i="4" s="1"/>
  <c r="B26" i="4" s="1"/>
  <c r="C26" i="4" s="1"/>
  <c r="B27" i="4" s="1"/>
  <c r="C27" i="4" s="1"/>
  <c r="B28" i="4" s="1"/>
  <c r="C28" i="4" s="1"/>
  <c r="B29" i="4" s="1"/>
  <c r="C29" i="4" s="1"/>
  <c r="B30" i="4" s="1"/>
  <c r="C30" i="4" s="1"/>
  <c r="B31" i="4" s="1"/>
  <c r="C31" i="4" s="1"/>
  <c r="B32" i="4" s="1"/>
  <c r="C32" i="4" s="1"/>
  <c r="B33" i="4" s="1"/>
  <c r="C33" i="4" s="1"/>
  <c r="J26" i="1"/>
  <c r="J32" i="1" s="1"/>
  <c r="J34" i="1" l="1"/>
  <c r="J37" i="1" s="1"/>
  <c r="J39" i="1" s="1"/>
</calcChain>
</file>

<file path=xl/sharedStrings.xml><?xml version="1.0" encoding="utf-8"?>
<sst xmlns="http://schemas.openxmlformats.org/spreadsheetml/2006/main" count="172" uniqueCount="156">
  <si>
    <t>Remaining Loan Balance that will not be forgiven</t>
  </si>
  <si>
    <t>Line 8.</t>
  </si>
  <si>
    <t xml:space="preserve">Forgiveness Amount </t>
  </si>
  <si>
    <t>Payroll Cost 60% Requirement (Divide line 1 by .60)</t>
  </si>
  <si>
    <t>Line 7.</t>
  </si>
  <si>
    <t xml:space="preserve">PPP Loan Amount </t>
  </si>
  <si>
    <t xml:space="preserve">Line 6. </t>
  </si>
  <si>
    <t>Add the amounts on lines 1,2,3, and 4:</t>
  </si>
  <si>
    <t>Line 5.</t>
  </si>
  <si>
    <t xml:space="preserve">Potential Forgiveness Amounts </t>
  </si>
  <si>
    <t xml:space="preserve">Business Utility Payments </t>
  </si>
  <si>
    <t>Line 4.</t>
  </si>
  <si>
    <t xml:space="preserve">Business Rent or Lease payments </t>
  </si>
  <si>
    <t>Line 3.</t>
  </si>
  <si>
    <t xml:space="preserve">Business Mortgage Interest Payments </t>
  </si>
  <si>
    <t>Line 2.</t>
  </si>
  <si>
    <t>Line 1.</t>
  </si>
  <si>
    <t>Payroll and Nonpayroll Costs for the Covered Period</t>
  </si>
  <si>
    <t>To</t>
  </si>
  <si>
    <t xml:space="preserve">Alternative Payroll Covered Period, if applicable: </t>
  </si>
  <si>
    <t xml:space="preserve">To </t>
  </si>
  <si>
    <t xml:space="preserve">Covered Period: </t>
  </si>
  <si>
    <t xml:space="preserve">Other </t>
  </si>
  <si>
    <t xml:space="preserve">Monthly </t>
  </si>
  <si>
    <t>select from drop down</t>
  </si>
  <si>
    <r>
      <rPr>
        <b/>
        <sz val="11"/>
        <color theme="1"/>
        <rFont val="Calibri"/>
        <family val="2"/>
        <scheme val="minor"/>
      </rPr>
      <t xml:space="preserve">Payroll Schedule: </t>
    </r>
    <r>
      <rPr>
        <sz val="11"/>
        <color theme="1"/>
        <rFont val="Calibri"/>
        <family val="2"/>
        <scheme val="minor"/>
      </rPr>
      <t xml:space="preserve">The frequency with which payroll is paid to employees is: </t>
    </r>
  </si>
  <si>
    <t xml:space="preserve">Twice a month </t>
  </si>
  <si>
    <t xml:space="preserve">Biweekly (every other week) </t>
  </si>
  <si>
    <t xml:space="preserve">EIDL Application Number: </t>
  </si>
  <si>
    <t>EIDL Advance Amount:</t>
  </si>
  <si>
    <t xml:space="preserve">Weekly </t>
  </si>
  <si>
    <t xml:space="preserve">PPP Loan Disbursement Date: </t>
  </si>
  <si>
    <t xml:space="preserve">PPP Loan Amount: </t>
  </si>
  <si>
    <t>Lender PPP Loan Number:</t>
  </si>
  <si>
    <t xml:space="preserve">SBA PPP Loan Number: </t>
  </si>
  <si>
    <t xml:space="preserve">Email Address </t>
  </si>
  <si>
    <t xml:space="preserve">Primary Contact </t>
  </si>
  <si>
    <t xml:space="preserve">Business Phone </t>
  </si>
  <si>
    <t xml:space="preserve">TIN (EIN, SSN) </t>
  </si>
  <si>
    <t xml:space="preserve">Business Address </t>
  </si>
  <si>
    <t xml:space="preserve">DBA or Tradename, if applicable </t>
  </si>
  <si>
    <t>Business Legal Name ("Borrower")</t>
  </si>
  <si>
    <t xml:space="preserve">Employee Identifier </t>
  </si>
  <si>
    <t>The purpose of this worksheet is to populate PPP Schedule A</t>
  </si>
  <si>
    <t>Determination of Covered Period</t>
  </si>
  <si>
    <t xml:space="preserve">PPP Loan Disbursement Date </t>
  </si>
  <si>
    <t xml:space="preserve">Select Start of forgiveness covered period </t>
  </si>
  <si>
    <t>Payroll Periods--Reports needed for the 
following time periods</t>
  </si>
  <si>
    <t>Beginning</t>
  </si>
  <si>
    <t>End</t>
  </si>
  <si>
    <t xml:space="preserve">Most Recent Full Quarter </t>
  </si>
  <si>
    <t xml:space="preserve">Payroll Costs Aggregator </t>
  </si>
  <si>
    <t xml:space="preserve">1.) Compute eligible payroll costs for the "covered period" (8-week or 24-week period following loan funding). </t>
  </si>
  <si>
    <t>2.) Grey cells indicate client input</t>
  </si>
  <si>
    <t xml:space="preserve">Employee 
Name </t>
  </si>
  <si>
    <t>Is Employee Hourly (H) or Salary (S) Other (O)</t>
  </si>
  <si>
    <t>S</t>
  </si>
  <si>
    <t>H</t>
  </si>
  <si>
    <t>Wages up to annualized $100K limit</t>
  </si>
  <si>
    <t>employer contributions for employee health insurance</t>
  </si>
  <si>
    <t>employer contributions to employee retirement plan</t>
  </si>
  <si>
    <t xml:space="preserve">Borrower paid State/local tax assessed on employee compensation </t>
  </si>
  <si>
    <t xml:space="preserve">Total Payroll Costs </t>
  </si>
  <si>
    <t xml:space="preserve">This tool is meant to accompany the official SBA Forgiveness Application and assist you in collecting the relevant pieces of data. </t>
  </si>
  <si>
    <t xml:space="preserve">This workbook will help you aggregate your numerical inputs into a format consistent with the official SBA application that will be submitted through the Numerated platform. </t>
  </si>
  <si>
    <t xml:space="preserve">How to use this workbook </t>
  </si>
  <si>
    <t xml:space="preserve">Follow the steps below: </t>
  </si>
  <si>
    <t xml:space="preserve">Do not attempt to use this workbook in numerical order. </t>
  </si>
  <si>
    <t>Grey Cells in this workbook indicate USER INPUT is required</t>
  </si>
  <si>
    <t xml:space="preserve">PNFP Loan Forgiveness Calculator (EZ Form) </t>
  </si>
  <si>
    <t>Week #</t>
  </si>
  <si>
    <t xml:space="preserve">Week Start </t>
  </si>
  <si>
    <t xml:space="preserve">Week End </t>
  </si>
  <si>
    <t>Business Mortgage interest on real or personal property</t>
  </si>
  <si>
    <t xml:space="preserve">Business rent or lease payments for real or personal property </t>
  </si>
  <si>
    <t xml:space="preserve">Electricity </t>
  </si>
  <si>
    <t>Gas</t>
  </si>
  <si>
    <t>Water</t>
  </si>
  <si>
    <t>Phone</t>
  </si>
  <si>
    <t xml:space="preserve">Internet </t>
  </si>
  <si>
    <t>Other</t>
  </si>
  <si>
    <t xml:space="preserve">Total Business Utility </t>
  </si>
  <si>
    <t xml:space="preserve">Total </t>
  </si>
  <si>
    <t xml:space="preserve">Non-Payroll Costs Aggregator </t>
  </si>
  <si>
    <t xml:space="preserve">The purpose of this worksheet is to populate PPP Forgiveness App EZ </t>
  </si>
  <si>
    <t>Smallest of lines 5, 6, 7</t>
  </si>
  <si>
    <t xml:space="preserve">Payroll Costs (Prefill from Payroll Costs Aggregator) </t>
  </si>
  <si>
    <t xml:space="preserve">The covered period includes a 56 or 168 day time period beginning on the first day of the covered period. </t>
  </si>
  <si>
    <t xml:space="preserve">Owner Compensation (Owner-employees, self-employed individuals, or general partners) </t>
  </si>
  <si>
    <t xml:space="preserve">Employee Compensation </t>
  </si>
  <si>
    <t>2019 Self-Employment Compensation</t>
  </si>
  <si>
    <t xml:space="preserve">Owner
Name </t>
  </si>
  <si>
    <t xml:space="preserve">Cash Compensation over covered period(Note 1) </t>
  </si>
  <si>
    <t>Owner 1</t>
  </si>
  <si>
    <t xml:space="preserve">Max Forgiveness Available </t>
  </si>
  <si>
    <t>Actual Cash Compensation over Covered Period</t>
  </si>
  <si>
    <t xml:space="preserve">Alternative Payroll Covered Period Start Date (First day of pay period following loan disbursement) </t>
  </si>
  <si>
    <t>Number of Employees at the time of loan application:</t>
  </si>
  <si>
    <t xml:space="preserve">Number of Employees at time of forgiveness application: </t>
  </si>
  <si>
    <t>O</t>
  </si>
  <si>
    <r>
      <t xml:space="preserve">Enter # of weeks for covered period </t>
    </r>
    <r>
      <rPr>
        <b/>
        <u/>
        <sz val="16"/>
        <color rgb="FFFF0000"/>
        <rFont val="Calibri"/>
        <family val="2"/>
        <scheme val="minor"/>
      </rPr>
      <t xml:space="preserve">(8 to 24) </t>
    </r>
  </si>
  <si>
    <t>Lender requirements</t>
  </si>
  <si>
    <t xml:space="preserve">Pinnacle is required to complete items 1-4 prior to submitting your loan forgiveness request to the SBA. </t>
  </si>
  <si>
    <t xml:space="preserve">1.  The lender shall confirm receipt of borrower certifications via the SBA Form 3508  or Form 3508EZ. (Forgiveness Application) </t>
  </si>
  <si>
    <t xml:space="preserve">2.  The lender shall confirm receipt of documentation to substantiate the payroll and non-payroll costs as detailed below: </t>
  </si>
  <si>
    <t xml:space="preserve">The following documents are explicitly required per the SBA Loan Forgiveness Application Instructions and must be provided to Pinnacle. </t>
  </si>
  <si>
    <t>Payroll: Documentation verifying the eligible cash compensation and non-cash benefit payments from the Covered Period or the
Alternative Payroll Covered Period consisting of each of the following:</t>
  </si>
  <si>
    <t xml:space="preserve">a. Bank account statements or third-party payroll service provider reports documenting the amount of cash compensation paid to employees. </t>
  </si>
  <si>
    <t xml:space="preserve">b. Tax forms (or equivalent third-party payroll service provider reports) for the periods that overlap with the Covered Period or the Alternative Payroll covered period: </t>
  </si>
  <si>
    <t xml:space="preserve">i. Payroll tax filings reported, or that will be reported, to the IRS (typically, form 941); and </t>
  </si>
  <si>
    <t xml:space="preserve">ii. State/local quarterly business and individual employee wage reporting and unemployment insurance tax filings reported or that will be reported, to the relevant state. </t>
  </si>
  <si>
    <t xml:space="preserve">c. Payment receipts, cancelled checks, or account statement documenting the amount of any employer contributions to employee health insurance and retirement plans that the Borrower included in the forgiveness amount (PPP Schedule A, lines (6) and (7)). </t>
  </si>
  <si>
    <t xml:space="preserve">Non-payroll: Documentation verifying existence of the obligations/services prior to February 15, 2020 and eligible payments from the Covered Period. </t>
  </si>
  <si>
    <t xml:space="preserve">a. Business mortgage interest payments: Copy of lender amortization schedule and receipts or cancelled checks verifying eligible payments from the Covered Period; or lender account statements from February 2020 and the months of the Covered Period through one month after the end of the Covered Period verifying interest amounts and eligible payments. </t>
  </si>
  <si>
    <t xml:space="preserve">b. Business rent or lease payments: Copy of current lease agreement and receipts or cancelled checks verifying eligible payments from the Covered Period; or lessor account statements from February 2020 and from the Covered Period through one month after the end of the Covered Period verifying eligible payments. </t>
  </si>
  <si>
    <t>c. Business utility payments: Copy of invoices from February 2020 and those paid during the Covered Period and receipts, cancelled checks, or account statements verifying those eligible payments.</t>
  </si>
  <si>
    <t>3.  Confirm the borrower's calculations on the application and agreement with the support provided in item 2.</t>
  </si>
  <si>
    <t xml:space="preserve">4. Confirm that the borrower used at least 60% of the potential forgiveness amount was used for payroll purposes. </t>
  </si>
  <si>
    <t>You (the Borrower) can apply for forgiveness of your Paycheck Protection Program (PPP) loan using this SBA Form 3508EZ if you can check at least one of the three boxes below. Do not submit this Checklist with your SBA Form 3508EZ.</t>
  </si>
  <si>
    <t>The Borrower is a self-employed individual, independent contractor, or sole proprietor who had no employees at the time of the PPP loan application and did not include any employee salaries in the computation of average monthly payroll in the Borrower Application Form (SBA Form 2483).</t>
  </si>
  <si>
    <t>The Borrower did not reduce annual salary or hourly wages of any employee by more than 25 percent during the Covered Period or the Alternative Payroll Covered Period (as defined below) compared to the period between January 1, 2020 and March 31, 2020 (for purposes of this statement, “employees” means only those employees that did not receive, during any single period during 2019, wages or salary at an annualized rate of pay in an amount more than $100,000); AND The Borrower did not reduce the number of employees or the average paid hours of employees between January 1, 2020 and the end of the Covered Period. (Ignore reductions that arose from an inability to rehire individuals who were employees on February 15, 2020 if the Borrower was unable to hire similarly qualified employees for unfilled positions on or before December 31, 2020. Also ignore reductions in an employee’s hours that the Borrower offered to restore and the employee refused. See 85 FR 33004, 33007 (June 1, 2020) for more details.</t>
  </si>
  <si>
    <t>The Borrower did not reduce annual salary or hourly wages of any employee by more than 25 percent during the Covered Period or the Alternative Payroll Covered Period (as defined below) compared to the period between January 1, 2020 and March 31, 2020 (for purposes of this statement, “employees” means only those employees that did not receive, during any single period during 2019, wages or salary at an annualized rate of pay in an amount more than $100,000); AND The Borrower was unable to operate during the Covered Period at the same level of business activity as before February 15, 2020, due to compliance with requirements established or guidance issued between March 1, 2020 and December 31, 2020 by the Secretary of Health and Human Services, the Director of the Centers for Disease Control and Prevention, or the Occupational Safety and Health Administration, related to the maintenance of standards of sanitation, social distancing, or any other work or customer safety requirement related to COVID-19.</t>
  </si>
  <si>
    <t>d. If you checked only the second box on the checklist on page 1 of these instructions, the average number of full-time
equivalent employees on payroll employed by the Borrower on January 1, 2020 and at the end of the Covered Period.</t>
  </si>
  <si>
    <t>Documents that Each Borrower Must Maintain but is Not Required to Submit</t>
  </si>
  <si>
    <t>Documentation supporting the certification that annual salaries or hourly wages were not reduced by more than 25 percent during the Covered Period or the Alternative Payroll Covered Period relative to the period between January 1, 2020 and March 31, 2020. This documentation must include payroll records that separately list each employee and show the amounts paid to each employee during the period between January 1, 2020 and March 31, 2020, and the amounts paid to each employee during the Covered Period or Alternative Payroll Covered Period. 
Documentation regarding any employee job offers and refusals, refusals to accept restoration of reductions in hours, firings for cause, voluntary resignations, written requests by any employee for reductions in work schedule, and any inability to hire similarly qualified employees for unfilled positions on or before December 31, 2020. 
Documentation supporting the certification, if applicable, that the Borrower did not reduce the number of employees or the average paid hours of employees between January 1, 2020 and the end of the Covered Period (other than any reductions that arose from an inability to rehire individuals who were employees on February 15, 2020, if the Borrower was unable to hire similarly qualified employees for unfilled positions on or before December 31, 2020). This documentation must include payroll records that separately list each employee and show the amounts paid to each employee between January 1, 2020 and the end of the Covered Period. 
Documentation supporting the certification, if applicable, that the Borrower was unable to operate between February 15, 2020 and the end of the Covered Period at the same level of business activity as before February 15, 2020 due to compliance with requirements established or guidance issued between March 1, 2020 and December 31, 2020 by the Secretary of Health and Human Services, the Director of the Centers for Disease Control and Prevention, or the Occupational Safety and Health Administration, related to the maintenance of standards of sanitation, social distancing, or any other work or customer safety requirement related to COVID-19. This documentation must include copies of the applicable requirements for each borrower location and relevant borrower financial records. 
All records relating to the Borrower’s PPP loan, including documentation submitted with its PPP loan application, documentation supporting the Borrower’s certifications as to the necessity of the loan request and its eligibility for a PPP loan, documentation necessary to support the Borrower’s loan forgiveness application, and documentation demonstrating the Borrower’s material compliance with PPP requirements. The Borrower must retain all such documentation in its files for six years after the date the loan is forgiven or repaid in full, and permit authorized representatives of SBA, including representatives of its Office of Inspector General, to access such files upon request.</t>
  </si>
  <si>
    <t xml:space="preserve">University/School </t>
  </si>
  <si>
    <t>Non-Profit</t>
  </si>
  <si>
    <t xml:space="preserve">Corporation (S or C) </t>
  </si>
  <si>
    <t xml:space="preserve">Partnerhsips and LLCs with Partners </t>
  </si>
  <si>
    <t xml:space="preserve">If Single member, 2019 Schedule C. Otherwise, see requirments below </t>
  </si>
  <si>
    <t xml:space="preserve">LLC </t>
  </si>
  <si>
    <t xml:space="preserve">Sole Proprietor </t>
  </si>
  <si>
    <t xml:space="preserve">Copy of invoices from February 2020 and those paid during the covered period and receipts, cancelled checks, or account statements verifying those eligible payments </t>
  </si>
  <si>
    <r>
      <t xml:space="preserve">Copy of current lease agreement and receipts or cancelled checks verifying eligible payments from the covered period </t>
    </r>
    <r>
      <rPr>
        <b/>
        <u/>
        <sz val="11"/>
        <color theme="1"/>
        <rFont val="Calibri"/>
        <family val="2"/>
        <scheme val="minor"/>
      </rPr>
      <t xml:space="preserve">OR 
</t>
    </r>
    <r>
      <rPr>
        <sz val="11"/>
        <color theme="1"/>
        <rFont val="Calibri"/>
        <family val="2"/>
        <scheme val="minor"/>
      </rPr>
      <t xml:space="preserve">Lessor account statements from February 2020 and from the covered period through one month after the end of the covered period verifying eligible payments </t>
    </r>
  </si>
  <si>
    <r>
      <t xml:space="preserve">Copy of lender amortization schedule and reciepts or cancelled checks verifying eligible payments from covered period 
</t>
    </r>
    <r>
      <rPr>
        <b/>
        <u/>
        <sz val="11"/>
        <color theme="1"/>
        <rFont val="Calibri"/>
        <family val="2"/>
        <scheme val="minor"/>
      </rPr>
      <t xml:space="preserve">OR 
</t>
    </r>
    <r>
      <rPr>
        <sz val="11"/>
        <color theme="1"/>
        <rFont val="Calibri"/>
        <family val="2"/>
        <scheme val="minor"/>
      </rPr>
      <t xml:space="preserve">Lender account statements from February 2020 and the months of the covered period though one month after the end of the covered period verifying interest amounts and eligible payments 
</t>
    </r>
  </si>
  <si>
    <t xml:space="preserve">2019 Schedule C or 2019 Personal Tax Return </t>
  </si>
  <si>
    <t xml:space="preserve">Independent Contractor </t>
  </si>
  <si>
    <t xml:space="preserve">Business Rent or Lease Payments </t>
  </si>
  <si>
    <t xml:space="preserve">Payroll Costs Documentation Required </t>
  </si>
  <si>
    <t xml:space="preserve">Type of Entity </t>
  </si>
  <si>
    <t xml:space="preserve">A complete listing of all documentation required to be submitted is included in the PPP Application instructions as well as the documentation tabs in this workbook. Additional documentation is required to be retained, but not submitted to the SBA for forgiveness. See the Document Retention Requirement tab for additional information.  </t>
  </si>
  <si>
    <t xml:space="preserve">White Cells are auto populated and carried throughout the workbook. </t>
  </si>
  <si>
    <t xml:space="preserve">Complete the "Non-Payroll Costs Aggregator" to determine your total non-payroll costs over the covered period </t>
  </si>
  <si>
    <t xml:space="preserve">Complete the "Payroll Costs Aggregator" tab to determine your total payroll costs over the covered period. </t>
  </si>
  <si>
    <t>Enter pertinent loan data on the "PPP Forgiveness App EZ" tab</t>
  </si>
  <si>
    <t xml:space="preserve">Review and affirm to one of the three boxes listed on the "Checklist for using the EZ Form" tab. </t>
  </si>
  <si>
    <t xml:space="preserve">Business Mortgage Interest (Real and Personal Property) </t>
  </si>
  <si>
    <t xml:space="preserve">2019 Schedule C To support owner's compensation- NO EXCEPTIONS 
For employee payroll costs - See requirements below
</t>
  </si>
  <si>
    <t xml:space="preserve">Bank Account statements OR Third-party payroll service provider reports documenting the amount of cash compensation paid as salary/gauranteed payments 
2019 K1s (Line 14a) for any ownerhsip compensation of partners  
Tax forms (or equivelant third-party service provider reports ) for the period(s) that overlapped the cover period or alternative covered period (941s, State Quarterly tax docs, SUTA forms) 
Payment receipts, cancelled checks, or account statements documenting the amount of any employer contributions to employee health insurance and retirement plans that the borrower included in the forgiveness amount. 
If the borrower checked ONLY THE SECOND BOX on the EZ form Checklist, the average number of FTEs on payroll employed by the borrower on January 1, 2020 and at the end of the covered period </t>
  </si>
  <si>
    <r>
      <t>Covered Period</t>
    </r>
    <r>
      <rPr>
        <sz val="16"/>
        <color rgb="FFFF0000"/>
        <rFont val="Calibri"/>
        <family val="2"/>
        <scheme val="minor"/>
      </rPr>
      <t xml:space="preserve"> </t>
    </r>
    <r>
      <rPr>
        <b/>
        <u/>
        <sz val="16"/>
        <color rgb="FFFF0000"/>
        <rFont val="Calibri"/>
        <family val="2"/>
        <scheme val="minor"/>
      </rPr>
      <t xml:space="preserve">(Payroll Costs Only) </t>
    </r>
  </si>
  <si>
    <r>
      <t xml:space="preserve">Covered Period for </t>
    </r>
    <r>
      <rPr>
        <b/>
        <u/>
        <sz val="16"/>
        <color rgb="FFFF0000"/>
        <rFont val="Calibri"/>
        <family val="2"/>
        <scheme val="minor"/>
      </rPr>
      <t xml:space="preserve">Non-Payroll Costs </t>
    </r>
  </si>
  <si>
    <t xml:space="preserve">1.) Compute eligible non-payroll costs for the "covered period" (8-week to 24-week period following loan funding). The red highlighted date below is the last day of the covered period. NOTE: The Alternative Payroll Cover Period is not used for Non-Payroll Costs. </t>
  </si>
  <si>
    <t xml:space="preserve">Transportation </t>
  </si>
  <si>
    <t>Updated 08/14/2020</t>
  </si>
  <si>
    <t xml:space="preserve">Owner 2 </t>
  </si>
  <si>
    <t xml:space="preserve">To increase the speed of the application review process, please provide the following documents in a manner that allows the reviewer to agree the detailed reports to the summarized information submitted on the application. For example, if you are including 8 payroll schedules, please also include a schedule that shows how those payroll schedule flow into the application by providing a worksheet to show the amounts included in the total.  You may  use the Payroll Costs Aggregator provided  by Pinnacle (and also included in this workbook) to assist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</si>
</sst>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lt;=9999999]###\-####;\(###\)\ ###\-####"/>
    <numFmt numFmtId="165" formatCode="_(&quot;$&quot;* #,##0_);_(&quot;$&quot;* \(#,##0\);_(&quot;$&quot;* &quot;-&quot;??_);_(@_)"/>
  </numFmts>
  <fonts count="24" x14ac:knownFonts="1">
    <font>
      <sz val="11"/>
      <color theme="1"/>
      <name val="Calibri"/>
      <family val="2"/>
      <scheme val="minor"/>
    </font>
    <font>
      <b/>
      <sz val="11"/>
      <color theme="0"/>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b/>
      <sz val="24"/>
      <color theme="0"/>
      <name val="Calibri"/>
      <family val="2"/>
      <scheme val="minor"/>
    </font>
    <font>
      <sz val="24"/>
      <color theme="1"/>
      <name val="Calibri"/>
      <family val="2"/>
      <scheme val="minor"/>
    </font>
    <font>
      <sz val="11"/>
      <name val="Calibri"/>
      <family val="2"/>
      <scheme val="minor"/>
    </font>
    <font>
      <sz val="16"/>
      <color theme="1"/>
      <name val="Calibri"/>
      <family val="2"/>
      <scheme val="minor"/>
    </font>
    <font>
      <sz val="16"/>
      <name val="Calibri"/>
      <family val="2"/>
      <scheme val="minor"/>
    </font>
    <font>
      <b/>
      <u/>
      <sz val="11"/>
      <color theme="0"/>
      <name val="Calibri"/>
      <family val="2"/>
      <scheme val="minor"/>
    </font>
    <font>
      <b/>
      <sz val="11"/>
      <name val="Calibri"/>
      <family val="2"/>
      <scheme val="minor"/>
    </font>
    <font>
      <b/>
      <sz val="14"/>
      <color theme="0"/>
      <name val="Calibri"/>
      <family val="2"/>
      <scheme val="minor"/>
    </font>
    <font>
      <sz val="14"/>
      <name val="Calibri"/>
      <family val="2"/>
      <scheme val="minor"/>
    </font>
    <font>
      <b/>
      <sz val="16"/>
      <color theme="0"/>
      <name val="Calibri"/>
      <family val="2"/>
      <scheme val="minor"/>
    </font>
    <font>
      <sz val="14"/>
      <color theme="1"/>
      <name val="Calibri"/>
      <family val="2"/>
      <scheme val="minor"/>
    </font>
    <font>
      <b/>
      <i/>
      <sz val="11"/>
      <color theme="1"/>
      <name val="Calibri"/>
      <family val="2"/>
      <scheme val="minor"/>
    </font>
    <font>
      <sz val="12"/>
      <color theme="1"/>
      <name val="Calibri"/>
      <family val="2"/>
      <scheme val="minor"/>
    </font>
    <font>
      <sz val="12"/>
      <name val="Calibri"/>
      <family val="2"/>
      <scheme val="minor"/>
    </font>
    <font>
      <sz val="20"/>
      <color theme="1"/>
      <name val="Calibri"/>
      <family val="2"/>
      <scheme val="minor"/>
    </font>
    <font>
      <b/>
      <u/>
      <sz val="16"/>
      <color rgb="FFFF0000"/>
      <name val="Calibri"/>
      <family val="2"/>
      <scheme val="minor"/>
    </font>
    <font>
      <b/>
      <i/>
      <sz val="14"/>
      <color theme="1"/>
      <name val="Calibri"/>
      <family val="2"/>
      <scheme val="minor"/>
    </font>
    <font>
      <sz val="16"/>
      <color rgb="FFFF0000"/>
      <name val="Calibri"/>
      <family val="2"/>
      <scheme val="minor"/>
    </font>
    <font>
      <sz val="11"/>
      <color theme="1"/>
      <name val="Calibri"/>
      <family val="2"/>
      <scheme val="minor"/>
    </font>
  </fonts>
  <fills count="14">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theme="2" tint="-0.499984740745262"/>
        <bgColor indexed="64"/>
      </patternFill>
    </fill>
    <fill>
      <patternFill patternType="solid">
        <fgColor rgb="FF92D050"/>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0074C4"/>
        <bgColor indexed="64"/>
      </patternFill>
    </fill>
  </fills>
  <borders count="28">
    <border>
      <left/>
      <right/>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auto="1"/>
      </right>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auto="1"/>
      </right>
      <top/>
      <bottom/>
      <diagonal/>
    </border>
    <border>
      <left style="medium">
        <color indexed="64"/>
      </left>
      <right style="medium">
        <color indexed="64"/>
      </right>
      <top style="medium">
        <color indexed="64"/>
      </top>
      <bottom style="medium">
        <color indexed="64"/>
      </bottom>
      <diagonal/>
    </border>
    <border>
      <left/>
      <right/>
      <top/>
      <bottom style="dashed">
        <color auto="1"/>
      </bottom>
      <diagonal/>
    </border>
    <border>
      <left/>
      <right style="thin">
        <color auto="1"/>
      </right>
      <top/>
      <bottom style="thin">
        <color indexed="64"/>
      </bottom>
      <diagonal/>
    </border>
  </borders>
  <cellStyleXfs count="2">
    <xf numFmtId="0" fontId="0" fillId="0" borderId="0"/>
    <xf numFmtId="43" fontId="23" fillId="0" borderId="0" applyFont="0" applyFill="0" applyBorder="0" applyAlignment="0" applyProtection="0"/>
  </cellStyleXfs>
  <cellXfs count="153">
    <xf numFmtId="0" fontId="0" fillId="0" borderId="0" xfId="0"/>
    <xf numFmtId="0" fontId="0" fillId="0" borderId="1" xfId="0" applyBorder="1"/>
    <xf numFmtId="0" fontId="0" fillId="0" borderId="2" xfId="0" applyBorder="1"/>
    <xf numFmtId="0" fontId="0" fillId="0" borderId="3" xfId="0" applyBorder="1"/>
    <xf numFmtId="44" fontId="0" fillId="0" borderId="4" xfId="0" applyNumberFormat="1" applyFont="1" applyFill="1" applyBorder="1"/>
    <xf numFmtId="0" fontId="0" fillId="0" borderId="5" xfId="0" applyFont="1" applyFill="1" applyBorder="1"/>
    <xf numFmtId="0" fontId="2" fillId="0" borderId="6" xfId="0" applyFont="1" applyFill="1" applyBorder="1"/>
    <xf numFmtId="0" fontId="0" fillId="0" borderId="7" xfId="0" applyFill="1" applyBorder="1"/>
    <xf numFmtId="0" fontId="0" fillId="0" borderId="0" xfId="0" applyFill="1" applyBorder="1"/>
    <xf numFmtId="0" fontId="0" fillId="0" borderId="8" xfId="0" applyFill="1" applyBorder="1"/>
    <xf numFmtId="44" fontId="0" fillId="0" borderId="7" xfId="0" applyNumberFormat="1" applyFill="1" applyBorder="1"/>
    <xf numFmtId="0" fontId="0" fillId="0" borderId="0" xfId="0" applyBorder="1"/>
    <xf numFmtId="0" fontId="3" fillId="0" borderId="8" xfId="0" applyFont="1" applyBorder="1"/>
    <xf numFmtId="44" fontId="0" fillId="0" borderId="0" xfId="0" applyNumberFormat="1"/>
    <xf numFmtId="0" fontId="0" fillId="0" borderId="8" xfId="0" applyBorder="1"/>
    <xf numFmtId="0" fontId="0" fillId="0" borderId="0" xfId="0" applyFill="1"/>
    <xf numFmtId="44" fontId="0" fillId="3" borderId="7" xfId="0" applyNumberFormat="1" applyFill="1" applyBorder="1"/>
    <xf numFmtId="0" fontId="0" fillId="3" borderId="0" xfId="0" applyFill="1" applyBorder="1"/>
    <xf numFmtId="0" fontId="0" fillId="0" borderId="7" xfId="0" applyBorder="1"/>
    <xf numFmtId="0" fontId="3" fillId="0" borderId="0" xfId="0" applyFont="1" applyBorder="1"/>
    <xf numFmtId="0" fontId="5" fillId="0" borderId="0" xfId="0" applyFont="1" applyFill="1" applyBorder="1" applyAlignment="1">
      <alignment horizontal="left" wrapText="1"/>
    </xf>
    <xf numFmtId="0" fontId="6" fillId="0" borderId="0" xfId="0" applyFont="1" applyFill="1"/>
    <xf numFmtId="0" fontId="7" fillId="0" borderId="0" xfId="0" applyFont="1" applyFill="1" applyBorder="1"/>
    <xf numFmtId="0" fontId="6" fillId="0" borderId="0" xfId="0" applyFont="1" applyAlignment="1">
      <alignment horizontal="left" wrapText="1"/>
    </xf>
    <xf numFmtId="0" fontId="6" fillId="0" borderId="0" xfId="0" applyFont="1" applyFill="1" applyAlignment="1">
      <alignment horizontal="left" wrapText="1"/>
    </xf>
    <xf numFmtId="0" fontId="6" fillId="0" borderId="0" xfId="0" applyFont="1"/>
    <xf numFmtId="0" fontId="5" fillId="4" borderId="21" xfId="0" applyFont="1" applyFill="1" applyBorder="1" applyAlignment="1">
      <alignment horizontal="center" wrapText="1"/>
    </xf>
    <xf numFmtId="0" fontId="5" fillId="4" borderId="22" xfId="0" applyFont="1" applyFill="1" applyBorder="1" applyAlignment="1">
      <alignment horizontal="center" wrapText="1"/>
    </xf>
    <xf numFmtId="0" fontId="12" fillId="4" borderId="22" xfId="0" applyFont="1" applyFill="1" applyBorder="1" applyAlignment="1">
      <alignment horizontal="center" wrapText="1"/>
    </xf>
    <xf numFmtId="0" fontId="12" fillId="4" borderId="23" xfId="0" applyFont="1" applyFill="1" applyBorder="1" applyAlignment="1">
      <alignment horizontal="center" wrapText="1"/>
    </xf>
    <xf numFmtId="0" fontId="11" fillId="0" borderId="0" xfId="0" applyFont="1" applyFill="1" applyAlignment="1">
      <alignment horizontal="left" wrapText="1"/>
    </xf>
    <xf numFmtId="14" fontId="8" fillId="0" borderId="9" xfId="0" applyNumberFormat="1" applyFont="1" applyFill="1" applyBorder="1"/>
    <xf numFmtId="0" fontId="14" fillId="4" borderId="18" xfId="0" applyFont="1" applyFill="1" applyBorder="1" applyAlignment="1">
      <alignment horizontal="center" wrapText="1"/>
    </xf>
    <xf numFmtId="0" fontId="14" fillId="4" borderId="0" xfId="0" applyFont="1" applyFill="1" applyBorder="1" applyAlignment="1">
      <alignment horizontal="center" wrapText="1"/>
    </xf>
    <xf numFmtId="0" fontId="0" fillId="6" borderId="0" xfId="0" applyFill="1"/>
    <xf numFmtId="0" fontId="0" fillId="8" borderId="0" xfId="0" applyFill="1"/>
    <xf numFmtId="44" fontId="0" fillId="6" borderId="0" xfId="0" applyNumberFormat="1" applyFill="1"/>
    <xf numFmtId="0" fontId="2" fillId="0" borderId="0" xfId="0" applyFont="1"/>
    <xf numFmtId="0" fontId="16" fillId="0" borderId="0" xfId="0" applyFont="1"/>
    <xf numFmtId="0" fontId="2" fillId="8" borderId="0" xfId="0" applyFont="1" applyFill="1"/>
    <xf numFmtId="0" fontId="0" fillId="0" borderId="0" xfId="0" applyAlignment="1">
      <alignment wrapText="1"/>
    </xf>
    <xf numFmtId="0" fontId="0" fillId="0" borderId="9" xfId="0" applyBorder="1" applyAlignment="1">
      <alignment horizontal="center" vertical="center"/>
    </xf>
    <xf numFmtId="14" fontId="0" fillId="0" borderId="9" xfId="0" applyNumberFormat="1" applyBorder="1" applyAlignment="1">
      <alignment horizontal="center" vertical="center"/>
    </xf>
    <xf numFmtId="44" fontId="0" fillId="0" borderId="9" xfId="0" applyNumberFormat="1" applyFill="1" applyBorder="1"/>
    <xf numFmtId="0" fontId="2" fillId="6" borderId="0" xfId="0" applyFont="1" applyFill="1"/>
    <xf numFmtId="44" fontId="15" fillId="0" borderId="9" xfId="0" applyNumberFormat="1" applyFont="1" applyFill="1" applyBorder="1" applyAlignment="1">
      <alignment horizontal="center" vertical="center"/>
    </xf>
    <xf numFmtId="0" fontId="18" fillId="0" borderId="0" xfId="0" applyFont="1" applyFill="1" applyBorder="1"/>
    <xf numFmtId="0" fontId="0" fillId="9" borderId="0" xfId="0" applyFill="1"/>
    <xf numFmtId="0" fontId="1" fillId="9" borderId="9" xfId="0" applyFont="1" applyFill="1" applyBorder="1" applyAlignment="1">
      <alignment horizontal="center" wrapText="1"/>
    </xf>
    <xf numFmtId="44" fontId="0" fillId="0" borderId="24" xfId="0" applyNumberFormat="1" applyFill="1" applyBorder="1"/>
    <xf numFmtId="165" fontId="15" fillId="0" borderId="9" xfId="0" applyNumberFormat="1" applyFont="1" applyFill="1" applyBorder="1" applyAlignment="1">
      <alignment horizontal="center" vertical="center"/>
    </xf>
    <xf numFmtId="0" fontId="0" fillId="0" borderId="0" xfId="0" applyFont="1"/>
    <xf numFmtId="0" fontId="21" fillId="11" borderId="0" xfId="0" applyFont="1" applyFill="1"/>
    <xf numFmtId="0" fontId="0" fillId="11" borderId="0" xfId="0" applyFill="1"/>
    <xf numFmtId="0" fontId="0" fillId="0" borderId="0" xfId="0" applyFont="1" applyAlignment="1">
      <alignment horizontal="left" vertical="top" wrapText="1"/>
    </xf>
    <xf numFmtId="0" fontId="2" fillId="0" borderId="0" xfId="0" applyFont="1" applyAlignment="1">
      <alignment horizontal="left" wrapText="1" indent="2"/>
    </xf>
    <xf numFmtId="0" fontId="2" fillId="0" borderId="0" xfId="0" applyFont="1" applyAlignment="1">
      <alignment horizontal="left" indent="3"/>
    </xf>
    <xf numFmtId="0" fontId="0" fillId="0" borderId="0" xfId="0" applyAlignment="1">
      <alignment horizontal="left" indent="3"/>
    </xf>
    <xf numFmtId="0" fontId="0" fillId="0" borderId="0" xfId="0" applyAlignment="1">
      <alignment horizontal="left" indent="4"/>
    </xf>
    <xf numFmtId="0" fontId="0" fillId="0" borderId="0" xfId="0" applyAlignment="1">
      <alignment horizontal="left" wrapText="1" indent="4"/>
    </xf>
    <xf numFmtId="0" fontId="0" fillId="0" borderId="0" xfId="0" applyAlignment="1">
      <alignment horizontal="left" wrapText="1" indent="2"/>
    </xf>
    <xf numFmtId="0" fontId="0" fillId="0" borderId="0" xfId="0" applyAlignment="1">
      <alignment horizontal="left" wrapText="1" indent="5"/>
    </xf>
    <xf numFmtId="0" fontId="0" fillId="0" borderId="0" xfId="0" applyAlignment="1"/>
    <xf numFmtId="0" fontId="0" fillId="12" borderId="26" xfId="0" applyFill="1" applyBorder="1"/>
    <xf numFmtId="0" fontId="1" fillId="13" borderId="9" xfId="0" applyFont="1" applyFill="1" applyBorder="1" applyAlignment="1">
      <alignment horizontal="center" vertical="center"/>
    </xf>
    <xf numFmtId="0" fontId="0" fillId="0" borderId="9" xfId="0" applyBorder="1" applyAlignment="1">
      <alignment horizontal="center"/>
    </xf>
    <xf numFmtId="0" fontId="14" fillId="13" borderId="9" xfId="0" applyFont="1" applyFill="1" applyBorder="1" applyAlignment="1">
      <alignment horizontal="center" vertical="center"/>
    </xf>
    <xf numFmtId="0" fontId="14" fillId="13" borderId="9" xfId="0" applyFont="1" applyFill="1" applyBorder="1" applyAlignment="1">
      <alignment horizontal="center" vertical="center" wrapText="1"/>
    </xf>
    <xf numFmtId="0" fontId="0" fillId="0" borderId="9" xfId="0" applyBorder="1" applyAlignment="1">
      <alignment horizontal="center" wrapText="1"/>
    </xf>
    <xf numFmtId="0" fontId="11" fillId="0" borderId="0" xfId="0" applyFont="1" applyFill="1" applyAlignment="1">
      <alignment horizontal="left" wrapText="1"/>
    </xf>
    <xf numFmtId="14" fontId="8" fillId="10" borderId="9" xfId="0" applyNumberFormat="1" applyFont="1" applyFill="1" applyBorder="1"/>
    <xf numFmtId="44" fontId="0" fillId="0" borderId="0" xfId="0" applyNumberFormat="1" applyFill="1"/>
    <xf numFmtId="0" fontId="0" fillId="0" borderId="8" xfId="0" applyBorder="1" applyProtection="1">
      <protection locked="0"/>
    </xf>
    <xf numFmtId="0" fontId="0" fillId="0" borderId="0" xfId="0" applyBorder="1" applyProtection="1">
      <protection locked="0"/>
    </xf>
    <xf numFmtId="0" fontId="0" fillId="0" borderId="7" xfId="0" applyBorder="1" applyProtection="1">
      <protection locked="0"/>
    </xf>
    <xf numFmtId="0" fontId="2" fillId="0" borderId="8" xfId="0" applyFont="1" applyBorder="1" applyProtection="1">
      <protection locked="0"/>
    </xf>
    <xf numFmtId="0" fontId="2" fillId="0" borderId="0" xfId="0" applyFont="1" applyBorder="1" applyProtection="1">
      <protection locked="0"/>
    </xf>
    <xf numFmtId="0" fontId="2" fillId="0" borderId="8" xfId="0" applyFont="1" applyBorder="1" applyAlignment="1" applyProtection="1">
      <alignment horizontal="left"/>
      <protection locked="0"/>
    </xf>
    <xf numFmtId="0" fontId="0" fillId="2" borderId="9" xfId="0" applyNumberFormat="1" applyFill="1" applyBorder="1" applyAlignment="1" applyProtection="1">
      <alignment horizontal="center"/>
      <protection locked="0"/>
    </xf>
    <xf numFmtId="0" fontId="0" fillId="2" borderId="9" xfId="0" applyFill="1" applyBorder="1" applyAlignment="1" applyProtection="1">
      <alignment horizontal="center"/>
      <protection locked="0"/>
    </xf>
    <xf numFmtId="0" fontId="4" fillId="0" borderId="0" xfId="0" applyFont="1" applyFill="1" applyBorder="1" applyAlignment="1" applyProtection="1">
      <alignment horizontal="left"/>
      <protection locked="0"/>
    </xf>
    <xf numFmtId="14" fontId="0" fillId="0" borderId="0" xfId="0" applyNumberFormat="1" applyFill="1" applyBorder="1" applyAlignment="1" applyProtection="1">
      <protection locked="0"/>
    </xf>
    <xf numFmtId="0" fontId="0" fillId="0" borderId="0" xfId="0" applyFill="1" applyBorder="1" applyAlignment="1" applyProtection="1">
      <protection locked="0"/>
    </xf>
    <xf numFmtId="14" fontId="0" fillId="2" borderId="9" xfId="0" applyNumberFormat="1" applyFill="1" applyBorder="1" applyAlignment="1" applyProtection="1">
      <protection locked="0"/>
    </xf>
    <xf numFmtId="14" fontId="0" fillId="2" borderId="9" xfId="0" applyNumberFormat="1" applyFill="1" applyBorder="1" applyProtection="1">
      <protection locked="0"/>
    </xf>
    <xf numFmtId="14" fontId="9" fillId="2" borderId="9" xfId="0" applyNumberFormat="1" applyFont="1" applyFill="1" applyBorder="1" applyProtection="1">
      <protection locked="0"/>
    </xf>
    <xf numFmtId="14" fontId="8" fillId="2" borderId="24" xfId="0" applyNumberFormat="1" applyFont="1" applyFill="1" applyBorder="1" applyProtection="1">
      <protection locked="0"/>
    </xf>
    <xf numFmtId="0" fontId="15" fillId="2" borderId="9" xfId="0" applyFont="1" applyFill="1" applyBorder="1" applyAlignment="1" applyProtection="1">
      <alignment horizontal="center" vertical="center"/>
      <protection locked="0"/>
    </xf>
    <xf numFmtId="44" fontId="15" fillId="2" borderId="9" xfId="0" applyNumberFormat="1" applyFont="1" applyFill="1" applyBorder="1" applyAlignment="1" applyProtection="1">
      <alignment horizontal="center" vertical="center"/>
      <protection locked="0"/>
    </xf>
    <xf numFmtId="0" fontId="0" fillId="0" borderId="0" xfId="0" applyProtection="1">
      <protection locked="0"/>
    </xf>
    <xf numFmtId="44" fontId="0" fillId="7" borderId="9" xfId="0" applyNumberFormat="1" applyFill="1" applyBorder="1" applyProtection="1">
      <protection locked="0"/>
    </xf>
    <xf numFmtId="0" fontId="0" fillId="0" borderId="25" xfId="0" applyBorder="1" applyProtection="1">
      <protection locked="0"/>
    </xf>
    <xf numFmtId="0" fontId="0" fillId="12" borderId="0" xfId="0" applyFill="1" applyProtection="1">
      <protection locked="0"/>
    </xf>
    <xf numFmtId="43" fontId="0" fillId="0" borderId="0" xfId="1" applyFont="1" applyProtection="1">
      <protection locked="0"/>
    </xf>
    <xf numFmtId="43" fontId="0" fillId="0" borderId="20" xfId="1" applyFont="1" applyBorder="1" applyProtection="1">
      <protection locked="0"/>
    </xf>
    <xf numFmtId="0" fontId="0" fillId="0" borderId="0" xfId="0" applyAlignment="1">
      <alignment horizontal="left" wrapText="1"/>
    </xf>
    <xf numFmtId="0" fontId="0" fillId="12" borderId="0" xfId="0" applyFill="1" applyAlignment="1">
      <alignment horizontal="left" wrapText="1"/>
    </xf>
    <xf numFmtId="0" fontId="0" fillId="12" borderId="0" xfId="0" applyFill="1" applyAlignment="1">
      <alignment horizontal="center" wrapText="1"/>
    </xf>
    <xf numFmtId="0" fontId="2" fillId="0" borderId="0" xfId="0" applyFont="1" applyAlignment="1">
      <alignment horizontal="center" wrapText="1"/>
    </xf>
    <xf numFmtId="0" fontId="2" fillId="0" borderId="14" xfId="0" applyFont="1" applyFill="1" applyBorder="1" applyAlignment="1">
      <alignment horizontal="center"/>
    </xf>
    <xf numFmtId="0" fontId="2" fillId="0" borderId="13" xfId="0" applyFont="1" applyFill="1" applyBorder="1" applyAlignment="1">
      <alignment horizontal="center"/>
    </xf>
    <xf numFmtId="0" fontId="2" fillId="0" borderId="12" xfId="0" applyFont="1" applyFill="1" applyBorder="1" applyAlignment="1">
      <alignment horizontal="center"/>
    </xf>
    <xf numFmtId="0" fontId="0" fillId="2" borderId="11" xfId="0" applyFill="1" applyBorder="1" applyAlignment="1" applyProtection="1">
      <alignment horizontal="center"/>
      <protection locked="0"/>
    </xf>
    <xf numFmtId="0" fontId="0" fillId="2" borderId="9" xfId="0" applyFill="1" applyBorder="1" applyAlignment="1" applyProtection="1">
      <alignment horizontal="center"/>
      <protection locked="0"/>
    </xf>
    <xf numFmtId="0" fontId="0" fillId="2" borderId="10" xfId="0" applyFill="1" applyBorder="1" applyAlignment="1" applyProtection="1">
      <alignment horizontal="center"/>
      <protection locked="0"/>
    </xf>
    <xf numFmtId="0" fontId="2" fillId="0" borderId="11" xfId="0" applyFont="1" applyFill="1" applyBorder="1" applyAlignment="1" applyProtection="1">
      <alignment horizontal="center"/>
      <protection locked="0"/>
    </xf>
    <xf numFmtId="0" fontId="2" fillId="0" borderId="9" xfId="0" applyFont="1" applyFill="1" applyBorder="1" applyAlignment="1" applyProtection="1">
      <alignment horizontal="center"/>
      <protection locked="0"/>
    </xf>
    <xf numFmtId="0" fontId="2" fillId="0" borderId="10" xfId="0" applyFont="1" applyFill="1" applyBorder="1" applyAlignment="1" applyProtection="1">
      <alignment horizontal="center"/>
      <protection locked="0"/>
    </xf>
    <xf numFmtId="164" fontId="0" fillId="2" borderId="9" xfId="0" applyNumberFormat="1" applyFill="1" applyBorder="1" applyAlignment="1" applyProtection="1">
      <alignment horizontal="center"/>
      <protection locked="0"/>
    </xf>
    <xf numFmtId="164" fontId="0" fillId="2" borderId="10" xfId="0" applyNumberFormat="1" applyFill="1" applyBorder="1" applyAlignment="1" applyProtection="1">
      <alignment horizontal="center"/>
      <protection locked="0"/>
    </xf>
    <xf numFmtId="44" fontId="0" fillId="2" borderId="21" xfId="0" applyNumberFormat="1" applyFill="1" applyBorder="1" applyAlignment="1" applyProtection="1">
      <alignment horizontal="center"/>
      <protection locked="0"/>
    </xf>
    <xf numFmtId="44" fontId="0" fillId="2" borderId="22" xfId="0" applyNumberFormat="1" applyFill="1" applyBorder="1" applyAlignment="1" applyProtection="1">
      <alignment horizontal="center"/>
      <protection locked="0"/>
    </xf>
    <xf numFmtId="44" fontId="0" fillId="2" borderId="23" xfId="0" applyNumberFormat="1" applyFill="1" applyBorder="1" applyAlignment="1" applyProtection="1">
      <alignment horizontal="center"/>
      <protection locked="0"/>
    </xf>
    <xf numFmtId="0" fontId="0" fillId="2" borderId="21" xfId="0" applyNumberFormat="1" applyFill="1" applyBorder="1" applyAlignment="1" applyProtection="1">
      <alignment horizontal="center"/>
      <protection locked="0"/>
    </xf>
    <xf numFmtId="0" fontId="0" fillId="2" borderId="23" xfId="0" applyNumberFormat="1" applyFill="1" applyBorder="1" applyAlignment="1" applyProtection="1">
      <alignment horizontal="center"/>
      <protection locked="0"/>
    </xf>
    <xf numFmtId="0" fontId="0" fillId="2" borderId="22" xfId="0" applyNumberFormat="1" applyFill="1" applyBorder="1" applyAlignment="1" applyProtection="1">
      <alignment horizontal="center"/>
      <protection locked="0"/>
    </xf>
    <xf numFmtId="14" fontId="0" fillId="2" borderId="21" xfId="0" applyNumberFormat="1" applyFill="1" applyBorder="1" applyAlignment="1" applyProtection="1">
      <alignment horizontal="center"/>
      <protection locked="0"/>
    </xf>
    <xf numFmtId="14" fontId="0" fillId="2" borderId="23" xfId="0" applyNumberFormat="1" applyFill="1" applyBorder="1" applyAlignment="1" applyProtection="1">
      <alignment horizontal="center"/>
      <protection locked="0"/>
    </xf>
    <xf numFmtId="0" fontId="0" fillId="0" borderId="0" xfId="0" applyBorder="1" applyAlignment="1" applyProtection="1">
      <alignment horizontal="center"/>
      <protection locked="0"/>
    </xf>
    <xf numFmtId="0" fontId="13" fillId="0" borderId="16" xfId="0" applyFont="1" applyFill="1" applyBorder="1" applyAlignment="1">
      <alignment horizontal="left" wrapText="1"/>
    </xf>
    <xf numFmtId="0" fontId="8" fillId="0" borderId="19" xfId="0" applyFont="1" applyBorder="1" applyAlignment="1">
      <alignment horizontal="left"/>
    </xf>
    <xf numFmtId="0" fontId="8" fillId="0" borderId="20" xfId="0" applyFont="1" applyBorder="1" applyAlignment="1">
      <alignment horizontal="left"/>
    </xf>
    <xf numFmtId="0" fontId="19" fillId="10" borderId="0" xfId="0" applyFont="1" applyFill="1" applyAlignment="1">
      <alignment horizontal="center"/>
    </xf>
    <xf numFmtId="0" fontId="8" fillId="0" borderId="18" xfId="0" applyFont="1" applyBorder="1" applyAlignment="1">
      <alignment horizontal="left"/>
    </xf>
    <xf numFmtId="0" fontId="8" fillId="0" borderId="0" xfId="0" applyFont="1" applyBorder="1" applyAlignment="1">
      <alignment horizontal="left"/>
    </xf>
    <xf numFmtId="0" fontId="10" fillId="0" borderId="0" xfId="0" applyFont="1" applyFill="1" applyAlignment="1">
      <alignment horizontal="center"/>
    </xf>
    <xf numFmtId="0" fontId="11" fillId="0" borderId="0" xfId="0" applyFont="1" applyFill="1" applyAlignment="1">
      <alignment horizontal="left"/>
    </xf>
    <xf numFmtId="0" fontId="14" fillId="4" borderId="15" xfId="0" applyFont="1" applyFill="1" applyBorder="1" applyAlignment="1">
      <alignment horizontal="center" wrapText="1"/>
    </xf>
    <xf numFmtId="0" fontId="14" fillId="4" borderId="16" xfId="0" applyFont="1" applyFill="1" applyBorder="1" applyAlignment="1">
      <alignment horizontal="center" wrapText="1"/>
    </xf>
    <xf numFmtId="0" fontId="14" fillId="4" borderId="17" xfId="0" applyFont="1" applyFill="1" applyBorder="1" applyAlignment="1">
      <alignment horizontal="center" wrapText="1"/>
    </xf>
    <xf numFmtId="0" fontId="11" fillId="0" borderId="0" xfId="0" applyFont="1" applyFill="1" applyAlignment="1">
      <alignment horizontal="left" wrapText="1"/>
    </xf>
    <xf numFmtId="0" fontId="8" fillId="0" borderId="18" xfId="0" applyFont="1" applyBorder="1" applyAlignment="1">
      <alignment horizontal="left" wrapText="1"/>
    </xf>
    <xf numFmtId="0" fontId="8" fillId="0" borderId="0" xfId="0" applyFont="1" applyBorder="1" applyAlignment="1">
      <alignment horizontal="left" wrapText="1"/>
    </xf>
    <xf numFmtId="0" fontId="8" fillId="2" borderId="21" xfId="0" applyNumberFormat="1" applyFont="1" applyFill="1" applyBorder="1" applyAlignment="1" applyProtection="1">
      <alignment horizontal="center"/>
      <protection locked="0"/>
    </xf>
    <xf numFmtId="0" fontId="8" fillId="2" borderId="23" xfId="0" applyNumberFormat="1" applyFont="1" applyFill="1" applyBorder="1" applyAlignment="1" applyProtection="1">
      <alignment horizontal="center"/>
      <protection locked="0"/>
    </xf>
    <xf numFmtId="0" fontId="8" fillId="0" borderId="27" xfId="0" applyFont="1" applyBorder="1" applyAlignment="1">
      <alignment horizontal="left"/>
    </xf>
    <xf numFmtId="0" fontId="14" fillId="4" borderId="0" xfId="0" applyFont="1" applyFill="1" applyBorder="1" applyAlignment="1">
      <alignment horizontal="left" wrapText="1"/>
    </xf>
    <xf numFmtId="0" fontId="17" fillId="0" borderId="0" xfId="0" applyFont="1" applyFill="1" applyAlignment="1">
      <alignment horizontal="left" wrapText="1"/>
    </xf>
    <xf numFmtId="0" fontId="14" fillId="5" borderId="15" xfId="0" applyFont="1" applyFill="1" applyBorder="1" applyAlignment="1">
      <alignment horizontal="center" wrapText="1"/>
    </xf>
    <xf numFmtId="0" fontId="14" fillId="5" borderId="16" xfId="0" applyFont="1" applyFill="1" applyBorder="1" applyAlignment="1">
      <alignment horizontal="center" wrapText="1"/>
    </xf>
    <xf numFmtId="0" fontId="14" fillId="5" borderId="17" xfId="0" applyFont="1" applyFill="1" applyBorder="1" applyAlignment="1">
      <alignment horizontal="center" wrapText="1"/>
    </xf>
    <xf numFmtId="0" fontId="0" fillId="0" borderId="0" xfId="0" applyAlignment="1">
      <alignment horizontal="center"/>
    </xf>
    <xf numFmtId="0" fontId="1" fillId="9" borderId="9" xfId="0" applyFont="1" applyFill="1" applyBorder="1" applyAlignment="1">
      <alignment horizontal="center" vertical="center" wrapText="1"/>
    </xf>
    <xf numFmtId="0" fontId="1" fillId="9" borderId="9" xfId="0" applyFont="1" applyFill="1" applyBorder="1" applyAlignment="1">
      <alignment horizontal="center"/>
    </xf>
    <xf numFmtId="0" fontId="0" fillId="0" borderId="0" xfId="0" applyAlignment="1">
      <alignment horizontal="left" wrapText="1" indent="5"/>
    </xf>
    <xf numFmtId="0" fontId="0" fillId="0" borderId="0" xfId="0" applyAlignment="1">
      <alignment horizontal="left" wrapText="1" indent="4"/>
    </xf>
    <xf numFmtId="0" fontId="0" fillId="0" borderId="0" xfId="0" applyFont="1" applyAlignment="1">
      <alignment horizontal="left" vertical="top" wrapText="1"/>
    </xf>
    <xf numFmtId="0" fontId="2" fillId="0" borderId="0" xfId="0" applyFont="1" applyAlignment="1">
      <alignment horizontal="left" wrapText="1" indent="2"/>
    </xf>
    <xf numFmtId="0" fontId="0" fillId="0" borderId="9" xfId="0" applyBorder="1" applyAlignment="1">
      <alignment horizontal="center" vertical="center" wrapText="1"/>
    </xf>
    <xf numFmtId="0" fontId="0" fillId="0" borderId="9" xfId="0" applyBorder="1" applyAlignment="1">
      <alignment horizontal="center" vertical="center"/>
    </xf>
    <xf numFmtId="0" fontId="0" fillId="0" borderId="9" xfId="0" applyBorder="1" applyAlignment="1">
      <alignment horizontal="center" wrapText="1"/>
    </xf>
    <xf numFmtId="0" fontId="3" fillId="0" borderId="0" xfId="0" applyFont="1" applyAlignment="1">
      <alignment horizontal="center"/>
    </xf>
    <xf numFmtId="0" fontId="0" fillId="0" borderId="0" xfId="0" applyAlignment="1">
      <alignment horizontal="left" vertical="top" wrapText="1"/>
    </xf>
  </cellXfs>
  <cellStyles count="2">
    <cellStyle name="Comma" xfId="1" builtinId="3"/>
    <cellStyle name="Normal"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304800</xdr:colOff>
          <xdr:row>2</xdr:row>
          <xdr:rowOff>428625</xdr:rowOff>
        </xdr:from>
        <xdr:to>
          <xdr:col>1</xdr:col>
          <xdr:colOff>352425</xdr:colOff>
          <xdr:row>2</xdr:row>
          <xdr:rowOff>638175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xdr:row>
          <xdr:rowOff>428625</xdr:rowOff>
        </xdr:from>
        <xdr:to>
          <xdr:col>1</xdr:col>
          <xdr:colOff>352425</xdr:colOff>
          <xdr:row>4</xdr:row>
          <xdr:rowOff>638175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6</xdr:row>
          <xdr:rowOff>428625</xdr:rowOff>
        </xdr:from>
        <xdr:to>
          <xdr:col>1</xdr:col>
          <xdr:colOff>352425</xdr:colOff>
          <xdr:row>6</xdr:row>
          <xdr:rowOff>638175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N21"/>
  <sheetViews>
    <sheetView showGridLines="0" tabSelected="1" workbookViewId="0"/>
  </sheetViews>
  <sheetFormatPr defaultRowHeight="15" x14ac:dyDescent="0.25"/>
  <cols>
    <col min="6" max="6" width="11" customWidth="1"/>
  </cols>
  <sheetData>
    <row r="1" spans="1:6" x14ac:dyDescent="0.25">
      <c r="A1" s="37" t="s">
        <v>69</v>
      </c>
    </row>
    <row r="2" spans="1:6" x14ac:dyDescent="0.25">
      <c r="A2" s="37" t="s">
        <v>153</v>
      </c>
    </row>
    <row r="4" spans="1:6" x14ac:dyDescent="0.25">
      <c r="A4" t="s">
        <v>63</v>
      </c>
    </row>
    <row r="5" spans="1:6" x14ac:dyDescent="0.25">
      <c r="A5" t="s">
        <v>64</v>
      </c>
    </row>
    <row r="7" spans="1:6" x14ac:dyDescent="0.25">
      <c r="A7" s="37" t="s">
        <v>65</v>
      </c>
    </row>
    <row r="8" spans="1:6" x14ac:dyDescent="0.25">
      <c r="A8" t="s">
        <v>66</v>
      </c>
    </row>
    <row r="9" spans="1:6" x14ac:dyDescent="0.25">
      <c r="B9">
        <v>1</v>
      </c>
      <c r="C9" t="s">
        <v>145</v>
      </c>
    </row>
    <row r="10" spans="1:6" x14ac:dyDescent="0.25">
      <c r="B10">
        <v>2</v>
      </c>
      <c r="C10" t="s">
        <v>144</v>
      </c>
    </row>
    <row r="11" spans="1:6" x14ac:dyDescent="0.25">
      <c r="B11">
        <v>3</v>
      </c>
      <c r="C11" t="s">
        <v>143</v>
      </c>
    </row>
    <row r="12" spans="1:6" x14ac:dyDescent="0.25">
      <c r="B12">
        <v>4</v>
      </c>
      <c r="C12" t="s">
        <v>142</v>
      </c>
    </row>
    <row r="14" spans="1:6" s="38" customFormat="1" x14ac:dyDescent="0.25">
      <c r="A14" s="38" t="s">
        <v>67</v>
      </c>
    </row>
    <row r="16" spans="1:6" x14ac:dyDescent="0.25">
      <c r="A16" s="39" t="s">
        <v>68</v>
      </c>
      <c r="B16" s="35"/>
      <c r="C16" s="35"/>
      <c r="D16" s="35"/>
      <c r="E16" s="35"/>
      <c r="F16" s="35"/>
    </row>
    <row r="17" spans="1:14" x14ac:dyDescent="0.25">
      <c r="A17" s="37" t="s">
        <v>141</v>
      </c>
    </row>
    <row r="21" spans="1:14" ht="47.1" customHeight="1" x14ac:dyDescent="0.25">
      <c r="A21" s="95" t="s">
        <v>140</v>
      </c>
      <c r="B21" s="95"/>
      <c r="C21" s="95"/>
      <c r="D21" s="95"/>
      <c r="E21" s="95"/>
      <c r="F21" s="95"/>
      <c r="G21" s="95"/>
      <c r="H21" s="95"/>
      <c r="I21" s="95"/>
      <c r="J21" s="95"/>
      <c r="K21" s="95"/>
      <c r="L21" s="95"/>
      <c r="M21" s="95"/>
      <c r="N21" s="95"/>
    </row>
  </sheetData>
  <sheetProtection algorithmName="SHA-512" hashValue="6FFoddPRwH4o+i6uMejdZPYMBVR0krMyc4cEZAqxxNMWxtFd6QQQFnl2cEhp/xf/+IcMcV5EFu/mfEQX1XQ7Aw==" saltValue="C/Qaw3Dvh8uN9C8Goh25HA==" spinCount="100000" sheet="1" objects="1" scenarios="1"/>
  <mergeCells count="1">
    <mergeCell ref="A21:N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P7"/>
  <sheetViews>
    <sheetView zoomScaleNormal="100" workbookViewId="0">
      <selection activeCell="I11" sqref="I11"/>
    </sheetView>
  </sheetViews>
  <sheetFormatPr defaultRowHeight="15" x14ac:dyDescent="0.25"/>
  <cols>
    <col min="14" max="14" width="1.140625" customWidth="1"/>
  </cols>
  <sheetData>
    <row r="1" spans="1:16" ht="30.6" customHeight="1" x14ac:dyDescent="0.25">
      <c r="A1" s="98" t="s">
        <v>118</v>
      </c>
      <c r="B1" s="98"/>
      <c r="C1" s="98"/>
      <c r="D1" s="98"/>
      <c r="E1" s="98"/>
      <c r="F1" s="98"/>
      <c r="G1" s="98"/>
      <c r="H1" s="98"/>
      <c r="I1" s="98"/>
      <c r="J1" s="98"/>
      <c r="K1" s="98"/>
      <c r="L1" s="98"/>
      <c r="M1" s="98"/>
      <c r="N1" s="98"/>
      <c r="O1" s="40"/>
      <c r="P1" s="40"/>
    </row>
    <row r="3" spans="1:16" ht="74.099999999999994" customHeight="1" x14ac:dyDescent="0.25">
      <c r="A3" s="92"/>
      <c r="B3" s="96" t="s">
        <v>119</v>
      </c>
      <c r="C3" s="96"/>
      <c r="D3" s="96"/>
      <c r="E3" s="96"/>
      <c r="F3" s="96"/>
      <c r="G3" s="96"/>
      <c r="H3" s="96"/>
      <c r="I3" s="96"/>
      <c r="J3" s="96"/>
      <c r="K3" s="96"/>
      <c r="L3" s="96"/>
      <c r="M3" s="96"/>
    </row>
    <row r="4" spans="1:16" x14ac:dyDescent="0.25">
      <c r="A4" s="63"/>
      <c r="B4" s="63"/>
      <c r="C4" s="63"/>
      <c r="D4" s="63"/>
      <c r="E4" s="63"/>
      <c r="F4" s="63"/>
      <c r="G4" s="63"/>
      <c r="H4" s="63"/>
      <c r="I4" s="63"/>
      <c r="J4" s="63"/>
      <c r="K4" s="63"/>
      <c r="L4" s="63"/>
      <c r="M4" s="63"/>
    </row>
    <row r="5" spans="1:16" ht="176.25" customHeight="1" x14ac:dyDescent="0.25">
      <c r="A5" s="92"/>
      <c r="B5" s="97" t="s">
        <v>120</v>
      </c>
      <c r="C5" s="97"/>
      <c r="D5" s="97"/>
      <c r="E5" s="97"/>
      <c r="F5" s="97"/>
      <c r="G5" s="97"/>
      <c r="H5" s="97"/>
      <c r="I5" s="97"/>
      <c r="J5" s="97"/>
      <c r="K5" s="97"/>
      <c r="L5" s="97"/>
      <c r="M5" s="97"/>
    </row>
    <row r="6" spans="1:16" ht="5.45" customHeight="1" x14ac:dyDescent="0.25">
      <c r="A6" s="63"/>
      <c r="B6" s="63"/>
      <c r="C6" s="63"/>
      <c r="D6" s="63"/>
      <c r="E6" s="63"/>
      <c r="F6" s="63"/>
      <c r="G6" s="63"/>
      <c r="H6" s="63"/>
      <c r="I6" s="63"/>
      <c r="J6" s="63"/>
      <c r="K6" s="63"/>
      <c r="L6" s="63"/>
      <c r="M6" s="63"/>
    </row>
    <row r="7" spans="1:16" ht="219" customHeight="1" x14ac:dyDescent="0.25">
      <c r="A7" s="92"/>
      <c r="B7" s="97" t="s">
        <v>121</v>
      </c>
      <c r="C7" s="97"/>
      <c r="D7" s="97"/>
      <c r="E7" s="97"/>
      <c r="F7" s="97"/>
      <c r="G7" s="97"/>
      <c r="H7" s="97"/>
      <c r="I7" s="97"/>
      <c r="J7" s="97"/>
      <c r="K7" s="97"/>
      <c r="L7" s="97"/>
      <c r="M7" s="97"/>
      <c r="N7" s="62"/>
    </row>
  </sheetData>
  <mergeCells count="4">
    <mergeCell ref="B3:M3"/>
    <mergeCell ref="B5:M5"/>
    <mergeCell ref="B7:M7"/>
    <mergeCell ref="A1:N1"/>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7" r:id="rId4" name="Check Box 3">
              <controlPr defaultSize="0" autoFill="0" autoLine="0" autoPict="0">
                <anchor moveWithCells="1">
                  <from>
                    <xdr:col>0</xdr:col>
                    <xdr:colOff>304800</xdr:colOff>
                    <xdr:row>2</xdr:row>
                    <xdr:rowOff>428625</xdr:rowOff>
                  </from>
                  <to>
                    <xdr:col>1</xdr:col>
                    <xdr:colOff>352425</xdr:colOff>
                    <xdr:row>2</xdr:row>
                    <xdr:rowOff>638175</xdr:rowOff>
                  </to>
                </anchor>
              </controlPr>
            </control>
          </mc:Choice>
        </mc:AlternateContent>
        <mc:AlternateContent xmlns:mc="http://schemas.openxmlformats.org/markup-compatibility/2006">
          <mc:Choice Requires="x14">
            <control shapeId="6148" r:id="rId5" name="Check Box 4">
              <controlPr defaultSize="0" autoFill="0" autoLine="0" autoPict="0">
                <anchor moveWithCells="1">
                  <from>
                    <xdr:col>0</xdr:col>
                    <xdr:colOff>304800</xdr:colOff>
                    <xdr:row>4</xdr:row>
                    <xdr:rowOff>428625</xdr:rowOff>
                  </from>
                  <to>
                    <xdr:col>1</xdr:col>
                    <xdr:colOff>352425</xdr:colOff>
                    <xdr:row>4</xdr:row>
                    <xdr:rowOff>638175</xdr:rowOff>
                  </to>
                </anchor>
              </controlPr>
            </control>
          </mc:Choice>
        </mc:AlternateContent>
        <mc:AlternateContent xmlns:mc="http://schemas.openxmlformats.org/markup-compatibility/2006">
          <mc:Choice Requires="x14">
            <control shapeId="6149" r:id="rId6" name="Check Box 5">
              <controlPr defaultSize="0" autoFill="0" autoLine="0" autoPict="0">
                <anchor moveWithCells="1">
                  <from>
                    <xdr:col>0</xdr:col>
                    <xdr:colOff>304800</xdr:colOff>
                    <xdr:row>6</xdr:row>
                    <xdr:rowOff>428625</xdr:rowOff>
                  </from>
                  <to>
                    <xdr:col>1</xdr:col>
                    <xdr:colOff>352425</xdr:colOff>
                    <xdr:row>6</xdr:row>
                    <xdr:rowOff>638175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N40"/>
  <sheetViews>
    <sheetView showGridLines="0" zoomScale="90" zoomScaleNormal="90" workbookViewId="0">
      <selection activeCell="H21" sqref="H21"/>
    </sheetView>
  </sheetViews>
  <sheetFormatPr defaultRowHeight="15" x14ac:dyDescent="0.25"/>
  <cols>
    <col min="3" max="3" width="12.140625" customWidth="1"/>
    <col min="4" max="4" width="15.42578125" customWidth="1"/>
    <col min="5" max="5" width="14.42578125" customWidth="1"/>
    <col min="6" max="6" width="24.5703125" customWidth="1"/>
    <col min="7" max="7" width="3.140625" customWidth="1"/>
    <col min="8" max="8" width="27.7109375" customWidth="1"/>
    <col min="9" max="9" width="8.5703125" customWidth="1"/>
    <col min="10" max="10" width="15.7109375" customWidth="1"/>
    <col min="12" max="12" width="0" hidden="1" customWidth="1"/>
    <col min="13" max="13" width="11.140625" bestFit="1" customWidth="1"/>
  </cols>
  <sheetData>
    <row r="1" spans="2:12" ht="15.75" thickBot="1" x14ac:dyDescent="0.3">
      <c r="B1" s="2"/>
      <c r="C1" s="2"/>
      <c r="D1" s="2"/>
      <c r="E1" s="2"/>
      <c r="F1" s="2"/>
      <c r="G1" s="2"/>
      <c r="H1" s="2"/>
      <c r="I1" s="2"/>
      <c r="J1" s="2"/>
    </row>
    <row r="2" spans="2:12" x14ac:dyDescent="0.25">
      <c r="B2" s="99" t="s">
        <v>41</v>
      </c>
      <c r="C2" s="100"/>
      <c r="D2" s="100"/>
      <c r="E2" s="100"/>
      <c r="F2" s="100"/>
      <c r="G2" s="100" t="s">
        <v>40</v>
      </c>
      <c r="H2" s="100"/>
      <c r="I2" s="100"/>
      <c r="J2" s="101"/>
    </row>
    <row r="3" spans="2:12" x14ac:dyDescent="0.25">
      <c r="B3" s="102"/>
      <c r="C3" s="103"/>
      <c r="D3" s="103"/>
      <c r="E3" s="103"/>
      <c r="F3" s="103"/>
      <c r="G3" s="103"/>
      <c r="H3" s="103"/>
      <c r="I3" s="103"/>
      <c r="J3" s="104"/>
    </row>
    <row r="4" spans="2:12" x14ac:dyDescent="0.25">
      <c r="B4" s="105" t="s">
        <v>39</v>
      </c>
      <c r="C4" s="106"/>
      <c r="D4" s="106"/>
      <c r="E4" s="106"/>
      <c r="F4" s="106"/>
      <c r="G4" s="106" t="s">
        <v>38</v>
      </c>
      <c r="H4" s="106"/>
      <c r="I4" s="106" t="s">
        <v>37</v>
      </c>
      <c r="J4" s="107"/>
    </row>
    <row r="5" spans="2:12" x14ac:dyDescent="0.25">
      <c r="B5" s="102"/>
      <c r="C5" s="103"/>
      <c r="D5" s="103"/>
      <c r="E5" s="103"/>
      <c r="F5" s="103"/>
      <c r="G5" s="103"/>
      <c r="H5" s="103"/>
      <c r="I5" s="108"/>
      <c r="J5" s="109"/>
    </row>
    <row r="6" spans="2:12" x14ac:dyDescent="0.25">
      <c r="B6" s="102"/>
      <c r="C6" s="103"/>
      <c r="D6" s="103"/>
      <c r="E6" s="103"/>
      <c r="F6" s="103"/>
      <c r="G6" s="106" t="s">
        <v>36</v>
      </c>
      <c r="H6" s="106"/>
      <c r="I6" s="106" t="s">
        <v>35</v>
      </c>
      <c r="J6" s="107"/>
    </row>
    <row r="7" spans="2:12" x14ac:dyDescent="0.25">
      <c r="B7" s="102"/>
      <c r="C7" s="103"/>
      <c r="D7" s="103"/>
      <c r="E7" s="103"/>
      <c r="F7" s="103"/>
      <c r="G7" s="103"/>
      <c r="H7" s="103"/>
      <c r="I7" s="103"/>
      <c r="J7" s="104"/>
    </row>
    <row r="8" spans="2:12" ht="6.75" customHeight="1" x14ac:dyDescent="0.25">
      <c r="B8" s="72"/>
      <c r="C8" s="73"/>
      <c r="D8" s="73"/>
      <c r="E8" s="73"/>
      <c r="F8" s="73"/>
      <c r="G8" s="73"/>
      <c r="H8" s="73"/>
      <c r="I8" s="73"/>
      <c r="J8" s="74"/>
    </row>
    <row r="9" spans="2:12" x14ac:dyDescent="0.25">
      <c r="B9" s="75" t="s">
        <v>34</v>
      </c>
      <c r="C9" s="73"/>
      <c r="D9" s="113"/>
      <c r="E9" s="115"/>
      <c r="F9" s="114"/>
      <c r="G9" s="73"/>
      <c r="H9" s="76" t="s">
        <v>33</v>
      </c>
      <c r="I9" s="113"/>
      <c r="J9" s="114"/>
    </row>
    <row r="10" spans="2:12" ht="7.5" customHeight="1" x14ac:dyDescent="0.25">
      <c r="B10" s="72"/>
      <c r="C10" s="73"/>
      <c r="D10" s="73"/>
      <c r="E10" s="73"/>
      <c r="F10" s="73"/>
      <c r="G10" s="73"/>
      <c r="H10" s="73"/>
      <c r="I10" s="73"/>
      <c r="J10" s="74"/>
    </row>
    <row r="11" spans="2:12" x14ac:dyDescent="0.25">
      <c r="B11" s="77" t="s">
        <v>32</v>
      </c>
      <c r="C11" s="73"/>
      <c r="D11" s="110"/>
      <c r="E11" s="111"/>
      <c r="F11" s="112"/>
      <c r="G11" s="73"/>
      <c r="H11" s="76" t="s">
        <v>31</v>
      </c>
      <c r="I11" s="116"/>
      <c r="J11" s="117"/>
    </row>
    <row r="12" spans="2:12" ht="6" customHeight="1" x14ac:dyDescent="0.25">
      <c r="B12" s="72"/>
      <c r="C12" s="73"/>
      <c r="D12" s="73"/>
      <c r="E12" s="73"/>
      <c r="F12" s="73"/>
      <c r="G12" s="73"/>
      <c r="H12" s="73"/>
      <c r="I12" s="73"/>
      <c r="J12" s="74"/>
    </row>
    <row r="13" spans="2:12" x14ac:dyDescent="0.25">
      <c r="B13" s="75" t="s">
        <v>97</v>
      </c>
      <c r="C13" s="73"/>
      <c r="D13" s="73"/>
      <c r="E13" s="73"/>
      <c r="F13" s="78"/>
      <c r="G13" s="118"/>
      <c r="H13" s="118"/>
      <c r="I13" s="73"/>
      <c r="J13" s="74"/>
    </row>
    <row r="14" spans="2:12" ht="6.75" customHeight="1" x14ac:dyDescent="0.25">
      <c r="B14" s="72"/>
      <c r="C14" s="73"/>
      <c r="D14" s="73"/>
      <c r="E14" s="73"/>
      <c r="F14" s="73"/>
      <c r="G14" s="73"/>
      <c r="H14" s="73"/>
      <c r="I14" s="73"/>
      <c r="J14" s="74"/>
    </row>
    <row r="15" spans="2:12" x14ac:dyDescent="0.25">
      <c r="B15" s="75" t="s">
        <v>98</v>
      </c>
      <c r="C15" s="73"/>
      <c r="D15" s="73"/>
      <c r="E15" s="73"/>
      <c r="F15" s="78"/>
      <c r="G15" s="73"/>
      <c r="H15" s="73"/>
      <c r="I15" s="73"/>
      <c r="J15" s="74"/>
    </row>
    <row r="16" spans="2:12" ht="3.75" customHeight="1" x14ac:dyDescent="0.25">
      <c r="B16" s="72"/>
      <c r="C16" s="73"/>
      <c r="D16" s="73"/>
      <c r="E16" s="73"/>
      <c r="F16" s="73"/>
      <c r="G16" s="73"/>
      <c r="H16" s="73"/>
      <c r="I16" s="73"/>
      <c r="J16" s="74"/>
      <c r="L16" t="s">
        <v>30</v>
      </c>
    </row>
    <row r="17" spans="2:14" x14ac:dyDescent="0.25">
      <c r="B17" s="75" t="s">
        <v>29</v>
      </c>
      <c r="C17" s="73"/>
      <c r="D17" s="110"/>
      <c r="E17" s="111"/>
      <c r="F17" s="112"/>
      <c r="G17" s="73"/>
      <c r="H17" s="76" t="s">
        <v>28</v>
      </c>
      <c r="I17" s="113"/>
      <c r="J17" s="114"/>
      <c r="L17" t="s">
        <v>27</v>
      </c>
    </row>
    <row r="18" spans="2:14" ht="6" customHeight="1" x14ac:dyDescent="0.25">
      <c r="B18" s="72"/>
      <c r="C18" s="73"/>
      <c r="D18" s="73"/>
      <c r="E18" s="73"/>
      <c r="F18" s="73"/>
      <c r="G18" s="73"/>
      <c r="H18" s="73"/>
      <c r="I18" s="73"/>
      <c r="J18" s="74"/>
      <c r="L18" t="s">
        <v>26</v>
      </c>
    </row>
    <row r="19" spans="2:14" ht="19.5" customHeight="1" x14ac:dyDescent="0.25">
      <c r="B19" s="72" t="s">
        <v>25</v>
      </c>
      <c r="C19" s="73"/>
      <c r="D19" s="73"/>
      <c r="E19" s="73"/>
      <c r="F19" s="73"/>
      <c r="G19" s="73"/>
      <c r="H19" s="79" t="s">
        <v>27</v>
      </c>
      <c r="I19" s="80" t="s">
        <v>24</v>
      </c>
      <c r="J19" s="74"/>
      <c r="L19" t="s">
        <v>23</v>
      </c>
    </row>
    <row r="20" spans="2:14" ht="3.75" customHeight="1" x14ac:dyDescent="0.25">
      <c r="B20" s="72"/>
      <c r="C20" s="73"/>
      <c r="D20" s="73"/>
      <c r="E20" s="73"/>
      <c r="F20" s="73"/>
      <c r="G20" s="73"/>
      <c r="H20" s="73"/>
      <c r="I20" s="73"/>
      <c r="J20" s="74"/>
      <c r="L20" t="s">
        <v>22</v>
      </c>
    </row>
    <row r="21" spans="2:14" x14ac:dyDescent="0.25">
      <c r="B21" s="75" t="s">
        <v>21</v>
      </c>
      <c r="C21" s="73"/>
      <c r="D21" s="81"/>
      <c r="E21" s="82"/>
      <c r="F21" s="83"/>
      <c r="G21" s="73" t="s">
        <v>20</v>
      </c>
      <c r="H21" s="83"/>
      <c r="I21" s="82"/>
      <c r="J21" s="74"/>
    </row>
    <row r="22" spans="2:14" ht="6" customHeight="1" x14ac:dyDescent="0.25">
      <c r="B22" s="72"/>
      <c r="C22" s="73"/>
      <c r="D22" s="73"/>
      <c r="E22" s="73"/>
      <c r="F22" s="73"/>
      <c r="G22" s="73"/>
      <c r="H22" s="73"/>
      <c r="I22" s="73"/>
      <c r="J22" s="74"/>
    </row>
    <row r="23" spans="2:14" ht="15.75" customHeight="1" x14ac:dyDescent="0.25">
      <c r="B23" s="75" t="s">
        <v>19</v>
      </c>
      <c r="C23" s="73"/>
      <c r="D23" s="73"/>
      <c r="E23" s="73"/>
      <c r="F23" s="84"/>
      <c r="G23" s="73" t="s">
        <v>18</v>
      </c>
      <c r="H23" s="83"/>
      <c r="I23" s="82"/>
      <c r="J23" s="74"/>
    </row>
    <row r="24" spans="2:14" ht="9" customHeight="1" x14ac:dyDescent="0.25">
      <c r="B24" s="14"/>
      <c r="C24" s="11"/>
      <c r="D24" s="11"/>
      <c r="E24" s="11"/>
      <c r="F24" s="11"/>
      <c r="G24" s="11"/>
      <c r="H24" s="11"/>
      <c r="I24" s="11"/>
      <c r="J24" s="18"/>
    </row>
    <row r="25" spans="2:14" x14ac:dyDescent="0.25">
      <c r="B25" s="12" t="s">
        <v>17</v>
      </c>
      <c r="C25" s="19"/>
      <c r="D25" s="19"/>
      <c r="E25" s="19"/>
      <c r="F25" s="11"/>
      <c r="G25" s="11"/>
      <c r="H25" s="11"/>
      <c r="I25" s="11"/>
      <c r="J25" s="18"/>
      <c r="M25" s="15"/>
      <c r="N25" s="15"/>
    </row>
    <row r="26" spans="2:14" x14ac:dyDescent="0.25">
      <c r="B26" s="14" t="s">
        <v>16</v>
      </c>
      <c r="C26" s="17" t="s">
        <v>86</v>
      </c>
      <c r="D26" s="17"/>
      <c r="E26" s="17"/>
      <c r="F26" s="17"/>
      <c r="G26" s="17"/>
      <c r="H26" s="17"/>
      <c r="I26" s="17"/>
      <c r="J26" s="16">
        <f>'2. Payroll Costs Aggregator'!J40+'2. Payroll Costs Aggregator'!J146</f>
        <v>0</v>
      </c>
      <c r="M26" s="15"/>
      <c r="N26" s="15"/>
    </row>
    <row r="27" spans="2:14" x14ac:dyDescent="0.25">
      <c r="B27" s="14" t="s">
        <v>15</v>
      </c>
      <c r="C27" s="8" t="s">
        <v>14</v>
      </c>
      <c r="D27" s="8"/>
      <c r="E27" s="8"/>
      <c r="F27" s="8"/>
      <c r="G27" s="8"/>
      <c r="H27" s="8"/>
      <c r="I27" s="8"/>
      <c r="J27" s="16">
        <f>'3. Non-Payroll Costs Aggregator'!E35</f>
        <v>0</v>
      </c>
    </row>
    <row r="28" spans="2:14" x14ac:dyDescent="0.25">
      <c r="B28" s="14" t="s">
        <v>13</v>
      </c>
      <c r="C28" s="8" t="s">
        <v>12</v>
      </c>
      <c r="D28" s="8"/>
      <c r="E28" s="8"/>
      <c r="F28" s="8"/>
      <c r="G28" s="8"/>
      <c r="H28" s="8"/>
      <c r="I28" s="8"/>
      <c r="J28" s="16">
        <f>'3. Non-Payroll Costs Aggregator'!F35</f>
        <v>0</v>
      </c>
    </row>
    <row r="29" spans="2:14" x14ac:dyDescent="0.25">
      <c r="B29" s="14" t="s">
        <v>11</v>
      </c>
      <c r="C29" s="8" t="s">
        <v>10</v>
      </c>
      <c r="D29" s="8"/>
      <c r="E29" s="8"/>
      <c r="F29" s="8"/>
      <c r="G29" s="8"/>
      <c r="H29" s="8"/>
      <c r="I29" s="8"/>
      <c r="J29" s="16">
        <f>'3. Non-Payroll Costs Aggregator'!N35</f>
        <v>0</v>
      </c>
    </row>
    <row r="30" spans="2:14" x14ac:dyDescent="0.25">
      <c r="B30" s="14"/>
      <c r="C30" s="11"/>
      <c r="D30" s="11"/>
      <c r="E30" s="11"/>
      <c r="F30" s="11"/>
      <c r="G30" s="11"/>
      <c r="H30" s="11"/>
      <c r="I30" s="11"/>
      <c r="J30" s="7"/>
    </row>
    <row r="31" spans="2:14" x14ac:dyDescent="0.25">
      <c r="B31" s="12" t="s">
        <v>9</v>
      </c>
      <c r="C31" s="11"/>
      <c r="D31" s="11"/>
      <c r="E31" s="11"/>
      <c r="F31" s="11"/>
      <c r="G31" s="11"/>
      <c r="H31" s="11"/>
      <c r="I31" s="11"/>
      <c r="J31" s="7"/>
    </row>
    <row r="32" spans="2:14" x14ac:dyDescent="0.25">
      <c r="B32" s="14" t="s">
        <v>8</v>
      </c>
      <c r="C32" s="8" t="s">
        <v>7</v>
      </c>
      <c r="D32" s="8"/>
      <c r="E32" s="8"/>
      <c r="F32" s="8"/>
      <c r="G32" s="8"/>
      <c r="H32" s="8"/>
      <c r="I32" s="8"/>
      <c r="J32" s="10">
        <f>SUM(J26:J29)</f>
        <v>0</v>
      </c>
    </row>
    <row r="33" spans="2:13" x14ac:dyDescent="0.25">
      <c r="B33" s="14" t="s">
        <v>6</v>
      </c>
      <c r="C33" s="8" t="s">
        <v>5</v>
      </c>
      <c r="D33" s="8"/>
      <c r="E33" s="8"/>
      <c r="F33" s="8"/>
      <c r="G33" s="8"/>
      <c r="H33" s="8"/>
      <c r="I33" s="8"/>
      <c r="J33" s="10">
        <f>D11</f>
        <v>0</v>
      </c>
    </row>
    <row r="34" spans="2:13" x14ac:dyDescent="0.25">
      <c r="B34" s="9" t="s">
        <v>4</v>
      </c>
      <c r="C34" s="8" t="s">
        <v>3</v>
      </c>
      <c r="D34" s="8"/>
      <c r="E34" s="8"/>
      <c r="F34" s="8"/>
      <c r="G34" s="8"/>
      <c r="H34" s="8"/>
      <c r="I34" s="8"/>
      <c r="J34" s="10">
        <f>J26/0.6</f>
        <v>0</v>
      </c>
    </row>
    <row r="35" spans="2:13" x14ac:dyDescent="0.25">
      <c r="B35" s="14"/>
      <c r="C35" s="11"/>
      <c r="D35" s="11"/>
      <c r="E35" s="11"/>
      <c r="F35" s="11"/>
      <c r="G35" s="11"/>
      <c r="H35" s="11"/>
      <c r="I35" s="11"/>
      <c r="J35" s="7"/>
      <c r="M35" s="13"/>
    </row>
    <row r="36" spans="2:13" x14ac:dyDescent="0.25">
      <c r="B36" s="12" t="s">
        <v>2</v>
      </c>
      <c r="C36" s="11"/>
      <c r="D36" s="11"/>
      <c r="E36" s="11"/>
      <c r="F36" s="11"/>
      <c r="G36" s="11"/>
      <c r="H36" s="11"/>
      <c r="I36" s="11"/>
      <c r="J36" s="7"/>
    </row>
    <row r="37" spans="2:13" x14ac:dyDescent="0.25">
      <c r="B37" s="9" t="s">
        <v>1</v>
      </c>
      <c r="C37" s="8" t="s">
        <v>85</v>
      </c>
      <c r="D37" s="8"/>
      <c r="E37" s="8"/>
      <c r="F37" s="8"/>
      <c r="G37" s="8"/>
      <c r="H37" s="8"/>
      <c r="I37" s="8"/>
      <c r="J37" s="10">
        <f>MIN(J32:J34)</f>
        <v>0</v>
      </c>
    </row>
    <row r="38" spans="2:13" ht="15.75" thickBot="1" x14ac:dyDescent="0.3">
      <c r="B38" s="9"/>
      <c r="C38" s="8"/>
      <c r="D38" s="8"/>
      <c r="E38" s="8"/>
      <c r="F38" s="8"/>
      <c r="G38" s="8"/>
      <c r="H38" s="8"/>
      <c r="I38" s="8"/>
      <c r="J38" s="7"/>
    </row>
    <row r="39" spans="2:13" ht="15.75" thickBot="1" x14ac:dyDescent="0.3">
      <c r="B39" s="6" t="s">
        <v>0</v>
      </c>
      <c r="C39" s="5"/>
      <c r="D39" s="5"/>
      <c r="E39" s="5"/>
      <c r="F39" s="5"/>
      <c r="G39" s="5"/>
      <c r="H39" s="5"/>
      <c r="I39" s="5"/>
      <c r="J39" s="4">
        <f>IF(J33-J37&gt;0,J33-J37,0)</f>
        <v>0</v>
      </c>
    </row>
    <row r="40" spans="2:13" ht="15.75" thickBot="1" x14ac:dyDescent="0.3">
      <c r="B40" s="3"/>
      <c r="C40" s="2"/>
      <c r="D40" s="2"/>
      <c r="E40" s="2"/>
      <c r="F40" s="2"/>
      <c r="G40" s="2"/>
      <c r="H40" s="2"/>
      <c r="I40" s="2"/>
      <c r="J40" s="1"/>
    </row>
  </sheetData>
  <sheetProtection algorithmName="SHA-512" hashValue="mxSqSCs852nNv5SyKTo7LIYcBsKjRcqXXFFXC5fZPJyxk9RhVj8ihjfBnx6RUipOw/+FFX/v3j2/84xOut7rwg==" saltValue="GAFFuWv7tRVN+qvt9lXbPw==" spinCount="100000" sheet="1" objects="1" scenarios="1"/>
  <mergeCells count="22">
    <mergeCell ref="D17:F17"/>
    <mergeCell ref="I17:J17"/>
    <mergeCell ref="D9:F9"/>
    <mergeCell ref="I9:J9"/>
    <mergeCell ref="D11:F11"/>
    <mergeCell ref="I11:J11"/>
    <mergeCell ref="G13:H13"/>
    <mergeCell ref="B5:F5"/>
    <mergeCell ref="G5:H5"/>
    <mergeCell ref="I5:J5"/>
    <mergeCell ref="B6:F7"/>
    <mergeCell ref="G6:H6"/>
    <mergeCell ref="I6:J6"/>
    <mergeCell ref="G7:H7"/>
    <mergeCell ref="I7:J7"/>
    <mergeCell ref="B2:F2"/>
    <mergeCell ref="G2:J2"/>
    <mergeCell ref="B3:F3"/>
    <mergeCell ref="G3:J3"/>
    <mergeCell ref="B4:F4"/>
    <mergeCell ref="G4:H4"/>
    <mergeCell ref="I4:J4"/>
  </mergeCells>
  <dataValidations count="1">
    <dataValidation type="list" allowBlank="1" showInputMessage="1" showErrorMessage="1" sqref="H19" xr:uid="{00000000-0002-0000-0200-000000000000}">
      <formula1>$L$16:$L$20</formula1>
    </dataValidation>
  </dataValidations>
  <pageMargins left="0.7" right="0.7" top="0.75" bottom="0.75" header="0.3" footer="0.3"/>
  <pageSetup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146"/>
  <sheetViews>
    <sheetView showGridLines="0" zoomScale="40" zoomScaleNormal="40" workbookViewId="0">
      <selection activeCell="D51" sqref="D51"/>
    </sheetView>
  </sheetViews>
  <sheetFormatPr defaultRowHeight="15" outlineLevelRow="2" x14ac:dyDescent="0.25"/>
  <cols>
    <col min="1" max="1" width="109.7109375" bestFit="1" customWidth="1"/>
    <col min="2" max="2" width="22.140625" customWidth="1"/>
    <col min="3" max="3" width="24.140625" customWidth="1"/>
    <col min="4" max="4" width="29.5703125" customWidth="1"/>
    <col min="5" max="5" width="21.85546875" customWidth="1"/>
    <col min="6" max="6" width="0" hidden="1" customWidth="1"/>
    <col min="7" max="7" width="27.42578125" customWidth="1"/>
    <col min="8" max="8" width="22.42578125" customWidth="1"/>
    <col min="9" max="9" width="29.140625" customWidth="1"/>
    <col min="10" max="10" width="22.140625" customWidth="1"/>
    <col min="11" max="11" width="8.7109375" hidden="1" customWidth="1"/>
  </cols>
  <sheetData>
    <row r="1" spans="1:10" ht="21" x14ac:dyDescent="0.35">
      <c r="A1" s="136" t="s">
        <v>51</v>
      </c>
      <c r="B1" s="136"/>
      <c r="C1" s="136"/>
      <c r="D1" s="136"/>
      <c r="F1" s="15"/>
    </row>
    <row r="2" spans="1:10" ht="31.5" x14ac:dyDescent="0.5">
      <c r="A2" s="20"/>
      <c r="B2" s="20"/>
      <c r="C2" s="20"/>
      <c r="D2" s="20"/>
      <c r="F2" s="15"/>
    </row>
    <row r="3" spans="1:10" ht="30.75" customHeight="1" x14ac:dyDescent="0.35">
      <c r="A3" s="136" t="s">
        <v>43</v>
      </c>
      <c r="B3" s="136"/>
      <c r="C3" s="136"/>
      <c r="D3" s="136"/>
      <c r="E3" s="15"/>
      <c r="F3" s="15"/>
    </row>
    <row r="4" spans="1:10" ht="36.75" customHeight="1" x14ac:dyDescent="0.5">
      <c r="A4" s="137" t="s">
        <v>52</v>
      </c>
      <c r="B4" s="137"/>
      <c r="C4" s="137"/>
      <c r="D4" s="137"/>
      <c r="E4" s="137"/>
      <c r="F4" s="137"/>
      <c r="G4" s="137"/>
      <c r="H4" s="21"/>
      <c r="I4" s="15"/>
      <c r="J4" s="15"/>
    </row>
    <row r="5" spans="1:10" ht="34.5" customHeight="1" x14ac:dyDescent="0.25">
      <c r="A5" s="46" t="s">
        <v>53</v>
      </c>
      <c r="B5" s="22"/>
      <c r="C5" s="11"/>
      <c r="D5" s="11"/>
      <c r="F5" s="15"/>
    </row>
    <row r="6" spans="1:10" ht="31.5" x14ac:dyDescent="0.5">
      <c r="A6" s="23"/>
      <c r="B6" s="23"/>
      <c r="C6" s="23"/>
      <c r="D6" s="23"/>
      <c r="E6" s="23"/>
      <c r="F6" s="24"/>
      <c r="G6" s="23"/>
      <c r="H6" s="25"/>
    </row>
    <row r="7" spans="1:10" ht="31.5" x14ac:dyDescent="0.5">
      <c r="A7" s="138" t="s">
        <v>44</v>
      </c>
      <c r="B7" s="139"/>
      <c r="C7" s="139"/>
      <c r="D7" s="140"/>
      <c r="E7" s="23"/>
      <c r="F7" s="24"/>
      <c r="G7" s="23"/>
      <c r="H7" s="25"/>
    </row>
    <row r="8" spans="1:10" ht="31.5" x14ac:dyDescent="0.5">
      <c r="A8" s="131" t="s">
        <v>45</v>
      </c>
      <c r="B8" s="132"/>
      <c r="C8" s="132"/>
      <c r="D8" s="85"/>
      <c r="E8" s="23"/>
      <c r="F8" s="24"/>
      <c r="G8" s="23"/>
      <c r="H8" s="25"/>
    </row>
    <row r="9" spans="1:10" ht="21" x14ac:dyDescent="0.35">
      <c r="A9" s="123" t="s">
        <v>96</v>
      </c>
      <c r="B9" s="124"/>
      <c r="C9" s="124"/>
      <c r="D9" s="85"/>
      <c r="F9" s="15"/>
      <c r="G9" s="15"/>
      <c r="H9" s="15"/>
      <c r="I9" s="15"/>
      <c r="J9" s="15"/>
    </row>
    <row r="10" spans="1:10" ht="21" x14ac:dyDescent="0.35">
      <c r="A10" s="120" t="s">
        <v>46</v>
      </c>
      <c r="B10" s="121"/>
      <c r="C10" s="121"/>
      <c r="D10" s="85"/>
      <c r="F10" s="15"/>
      <c r="G10" s="125"/>
      <c r="H10" s="125"/>
      <c r="I10" s="125"/>
      <c r="J10" s="125"/>
    </row>
    <row r="11" spans="1:10" x14ac:dyDescent="0.25">
      <c r="F11" s="15"/>
      <c r="G11" s="126"/>
      <c r="H11" s="126"/>
      <c r="I11" s="126"/>
      <c r="J11" s="15"/>
    </row>
    <row r="12" spans="1:10" ht="21" x14ac:dyDescent="0.35">
      <c r="A12" s="127" t="s">
        <v>47</v>
      </c>
      <c r="B12" s="128"/>
      <c r="C12" s="128"/>
      <c r="D12" s="129"/>
      <c r="F12" s="15"/>
      <c r="G12" s="130"/>
      <c r="H12" s="130"/>
      <c r="I12" s="130"/>
      <c r="J12" s="15"/>
    </row>
    <row r="13" spans="1:10" ht="31.5" x14ac:dyDescent="0.5">
      <c r="A13" s="26"/>
      <c r="B13" s="27"/>
      <c r="C13" s="28" t="s">
        <v>48</v>
      </c>
      <c r="D13" s="29" t="s">
        <v>49</v>
      </c>
      <c r="F13" s="15"/>
      <c r="G13" s="30"/>
      <c r="H13" s="30"/>
      <c r="I13" s="30"/>
      <c r="J13" s="15"/>
    </row>
    <row r="14" spans="1:10" ht="21" x14ac:dyDescent="0.35">
      <c r="A14" s="131" t="s">
        <v>50</v>
      </c>
      <c r="B14" s="132"/>
      <c r="C14" s="86">
        <v>43831</v>
      </c>
      <c r="D14" s="86">
        <v>43921</v>
      </c>
      <c r="F14" s="15">
        <v>8</v>
      </c>
      <c r="G14" s="15"/>
      <c r="H14" s="30"/>
      <c r="I14" s="30"/>
      <c r="J14" s="30"/>
    </row>
    <row r="15" spans="1:10" ht="21" x14ac:dyDescent="0.35">
      <c r="A15" s="131" t="s">
        <v>100</v>
      </c>
      <c r="B15" s="132"/>
      <c r="C15" s="133">
        <v>24</v>
      </c>
      <c r="D15" s="134"/>
      <c r="F15" s="15">
        <v>24</v>
      </c>
      <c r="G15" s="15"/>
      <c r="H15" s="30"/>
      <c r="I15" s="30"/>
      <c r="J15" s="30"/>
    </row>
    <row r="16" spans="1:10" ht="21" x14ac:dyDescent="0.35">
      <c r="A16" s="123" t="s">
        <v>149</v>
      </c>
      <c r="B16" s="124"/>
      <c r="C16" s="70">
        <f>D9</f>
        <v>0</v>
      </c>
      <c r="D16" s="70">
        <f>(C16+(C15*7)-1)</f>
        <v>167</v>
      </c>
      <c r="F16" s="15"/>
      <c r="G16" s="15"/>
      <c r="H16" s="69"/>
      <c r="I16" s="69"/>
      <c r="J16" s="69"/>
    </row>
    <row r="17" spans="1:10" ht="21" x14ac:dyDescent="0.35">
      <c r="A17" s="120" t="s">
        <v>150</v>
      </c>
      <c r="B17" s="135"/>
      <c r="C17" s="31">
        <f>D8</f>
        <v>0</v>
      </c>
      <c r="D17" s="31">
        <f>(C17+(C15*7)-1)</f>
        <v>167</v>
      </c>
      <c r="F17" s="15"/>
      <c r="G17" s="15"/>
      <c r="H17" s="30"/>
      <c r="I17" s="30"/>
      <c r="J17" s="30"/>
    </row>
    <row r="18" spans="1:10" ht="18.75" x14ac:dyDescent="0.3">
      <c r="A18" s="119" t="s">
        <v>87</v>
      </c>
      <c r="B18" s="119"/>
      <c r="C18" s="119"/>
      <c r="D18" s="119"/>
      <c r="F18" s="15"/>
      <c r="G18" s="30"/>
      <c r="H18" s="30"/>
      <c r="I18" s="30"/>
      <c r="J18" s="15"/>
    </row>
    <row r="21" spans="1:10" ht="26.25" x14ac:dyDescent="0.4">
      <c r="A21" s="122" t="s">
        <v>88</v>
      </c>
      <c r="B21" s="122"/>
      <c r="C21" s="122"/>
      <c r="D21" s="122"/>
      <c r="E21" s="122"/>
      <c r="F21" s="122"/>
      <c r="G21" s="122"/>
      <c r="H21" s="122"/>
      <c r="I21" s="122"/>
      <c r="J21" s="122"/>
    </row>
    <row r="22" spans="1:10" ht="164.1" customHeight="1" x14ac:dyDescent="0.35">
      <c r="A22" s="32" t="s">
        <v>91</v>
      </c>
      <c r="B22" s="33" t="s">
        <v>42</v>
      </c>
      <c r="C22" s="33" t="s">
        <v>90</v>
      </c>
      <c r="D22" s="33" t="s">
        <v>94</v>
      </c>
      <c r="E22" s="33" t="s">
        <v>95</v>
      </c>
      <c r="G22" s="33" t="s">
        <v>59</v>
      </c>
      <c r="H22" s="33" t="s">
        <v>60</v>
      </c>
      <c r="I22" s="33" t="s">
        <v>61</v>
      </c>
      <c r="J22" s="33" t="s">
        <v>62</v>
      </c>
    </row>
    <row r="23" spans="1:10" ht="18.75" x14ac:dyDescent="0.25">
      <c r="A23" s="87" t="s">
        <v>93</v>
      </c>
      <c r="B23" s="87"/>
      <c r="C23" s="88"/>
      <c r="D23" s="45">
        <f>IF($C$15&gt;8,(IF((C23&gt;100000), 20833, ((C23/12)*2.5))), (IF($C$15=8,(IF((C23&gt;100000),15385,((C23/52)*8))),"")))</f>
        <v>0</v>
      </c>
      <c r="E23" s="88"/>
      <c r="F23" s="89"/>
      <c r="G23" s="88"/>
      <c r="H23" s="88"/>
      <c r="I23" s="88"/>
      <c r="J23" s="49">
        <f>MIN(D23,E23)+SUM(G23:I23)</f>
        <v>0</v>
      </c>
    </row>
    <row r="24" spans="1:10" ht="18.75" x14ac:dyDescent="0.25">
      <c r="A24" s="87" t="s">
        <v>154</v>
      </c>
      <c r="B24" s="87"/>
      <c r="C24" s="88">
        <v>0</v>
      </c>
      <c r="D24" s="45">
        <f t="shared" ref="D24:D39" si="0">IF($C$15&gt;8,(IF((C24&gt;100000), 20833, ((C24/12)*2.5))), (IF($C$15=8,(IF((C24&gt;100000),15385,((C24/52)*8))),"")))</f>
        <v>0</v>
      </c>
      <c r="E24" s="88"/>
      <c r="F24" s="89"/>
      <c r="G24" s="88"/>
      <c r="H24" s="88"/>
      <c r="I24" s="88"/>
      <c r="J24" s="49">
        <f t="shared" ref="J24:J39" si="1">MIN(D24,E24)+SUM(G24:I24)</f>
        <v>0</v>
      </c>
    </row>
    <row r="25" spans="1:10" ht="18.75" x14ac:dyDescent="0.25">
      <c r="A25" s="87"/>
      <c r="B25" s="87"/>
      <c r="C25" s="88"/>
      <c r="D25" s="45">
        <f t="shared" si="0"/>
        <v>0</v>
      </c>
      <c r="E25" s="88"/>
      <c r="F25" s="89"/>
      <c r="G25" s="88"/>
      <c r="H25" s="88"/>
      <c r="I25" s="88"/>
      <c r="J25" s="49">
        <f t="shared" si="1"/>
        <v>0</v>
      </c>
    </row>
    <row r="26" spans="1:10" ht="18.75" x14ac:dyDescent="0.25">
      <c r="A26" s="87"/>
      <c r="B26" s="87"/>
      <c r="C26" s="88"/>
      <c r="D26" s="45">
        <f t="shared" si="0"/>
        <v>0</v>
      </c>
      <c r="E26" s="88"/>
      <c r="F26" s="89"/>
      <c r="G26" s="88"/>
      <c r="H26" s="88"/>
      <c r="I26" s="88"/>
      <c r="J26" s="49">
        <f t="shared" si="1"/>
        <v>0</v>
      </c>
    </row>
    <row r="27" spans="1:10" ht="18.75" x14ac:dyDescent="0.25">
      <c r="A27" s="87"/>
      <c r="B27" s="87"/>
      <c r="C27" s="88"/>
      <c r="D27" s="45">
        <f t="shared" si="0"/>
        <v>0</v>
      </c>
      <c r="E27" s="88"/>
      <c r="F27" s="89"/>
      <c r="G27" s="88"/>
      <c r="H27" s="88"/>
      <c r="I27" s="88"/>
      <c r="J27" s="49">
        <f t="shared" si="1"/>
        <v>0</v>
      </c>
    </row>
    <row r="28" spans="1:10" ht="18.75" x14ac:dyDescent="0.25">
      <c r="A28" s="87"/>
      <c r="B28" s="87"/>
      <c r="C28" s="88"/>
      <c r="D28" s="45">
        <f t="shared" si="0"/>
        <v>0</v>
      </c>
      <c r="E28" s="88"/>
      <c r="F28" s="89"/>
      <c r="G28" s="88"/>
      <c r="H28" s="88"/>
      <c r="I28" s="88"/>
      <c r="J28" s="49">
        <f t="shared" si="1"/>
        <v>0</v>
      </c>
    </row>
    <row r="29" spans="1:10" ht="18.75" x14ac:dyDescent="0.25">
      <c r="A29" s="87"/>
      <c r="B29" s="87"/>
      <c r="C29" s="88"/>
      <c r="D29" s="45">
        <f t="shared" si="0"/>
        <v>0</v>
      </c>
      <c r="E29" s="88"/>
      <c r="F29" s="89"/>
      <c r="G29" s="88"/>
      <c r="H29" s="88"/>
      <c r="I29" s="88"/>
      <c r="J29" s="49">
        <f t="shared" si="1"/>
        <v>0</v>
      </c>
    </row>
    <row r="30" spans="1:10" ht="18.75" x14ac:dyDescent="0.25">
      <c r="A30" s="87"/>
      <c r="B30" s="87"/>
      <c r="C30" s="88"/>
      <c r="D30" s="45">
        <f t="shared" si="0"/>
        <v>0</v>
      </c>
      <c r="E30" s="88"/>
      <c r="F30" s="89"/>
      <c r="G30" s="88"/>
      <c r="H30" s="88"/>
      <c r="I30" s="88"/>
      <c r="J30" s="49">
        <f t="shared" si="1"/>
        <v>0</v>
      </c>
    </row>
    <row r="31" spans="1:10" ht="18.75" x14ac:dyDescent="0.25">
      <c r="A31" s="87"/>
      <c r="B31" s="87"/>
      <c r="C31" s="88"/>
      <c r="D31" s="45">
        <f t="shared" si="0"/>
        <v>0</v>
      </c>
      <c r="E31" s="88"/>
      <c r="F31" s="89"/>
      <c r="G31" s="88"/>
      <c r="H31" s="88"/>
      <c r="I31" s="88"/>
      <c r="J31" s="49">
        <f t="shared" si="1"/>
        <v>0</v>
      </c>
    </row>
    <row r="32" spans="1:10" ht="18.75" x14ac:dyDescent="0.25">
      <c r="A32" s="87"/>
      <c r="B32" s="87"/>
      <c r="C32" s="88"/>
      <c r="D32" s="45">
        <f t="shared" si="0"/>
        <v>0</v>
      </c>
      <c r="E32" s="88"/>
      <c r="F32" s="89"/>
      <c r="G32" s="88"/>
      <c r="H32" s="88"/>
      <c r="I32" s="88"/>
      <c r="J32" s="49">
        <f t="shared" si="1"/>
        <v>0</v>
      </c>
    </row>
    <row r="33" spans="1:11" ht="18.75" x14ac:dyDescent="0.25">
      <c r="A33" s="87"/>
      <c r="B33" s="87"/>
      <c r="C33" s="88"/>
      <c r="D33" s="45">
        <f t="shared" si="0"/>
        <v>0</v>
      </c>
      <c r="E33" s="88"/>
      <c r="F33" s="89"/>
      <c r="G33" s="88"/>
      <c r="H33" s="88"/>
      <c r="I33" s="88"/>
      <c r="J33" s="49">
        <f t="shared" si="1"/>
        <v>0</v>
      </c>
    </row>
    <row r="34" spans="1:11" ht="18.75" x14ac:dyDescent="0.25">
      <c r="A34" s="87"/>
      <c r="B34" s="87"/>
      <c r="C34" s="88"/>
      <c r="D34" s="45">
        <f t="shared" si="0"/>
        <v>0</v>
      </c>
      <c r="E34" s="88"/>
      <c r="F34" s="89"/>
      <c r="G34" s="88"/>
      <c r="H34" s="88"/>
      <c r="I34" s="88"/>
      <c r="J34" s="49">
        <f t="shared" si="1"/>
        <v>0</v>
      </c>
    </row>
    <row r="35" spans="1:11" ht="18.75" x14ac:dyDescent="0.25">
      <c r="A35" s="87"/>
      <c r="B35" s="87"/>
      <c r="C35" s="88"/>
      <c r="D35" s="45">
        <f t="shared" si="0"/>
        <v>0</v>
      </c>
      <c r="E35" s="88"/>
      <c r="F35" s="89"/>
      <c r="G35" s="88"/>
      <c r="H35" s="88"/>
      <c r="I35" s="88"/>
      <c r="J35" s="49">
        <f t="shared" si="1"/>
        <v>0</v>
      </c>
    </row>
    <row r="36" spans="1:11" ht="18.75" x14ac:dyDescent="0.25">
      <c r="A36" s="87"/>
      <c r="B36" s="87"/>
      <c r="C36" s="88"/>
      <c r="D36" s="45">
        <f t="shared" si="0"/>
        <v>0</v>
      </c>
      <c r="E36" s="88"/>
      <c r="F36" s="89"/>
      <c r="G36" s="88"/>
      <c r="H36" s="88"/>
      <c r="I36" s="88"/>
      <c r="J36" s="49">
        <f t="shared" si="1"/>
        <v>0</v>
      </c>
    </row>
    <row r="37" spans="1:11" ht="18.75" x14ac:dyDescent="0.25">
      <c r="A37" s="87"/>
      <c r="B37" s="87"/>
      <c r="C37" s="88"/>
      <c r="D37" s="45">
        <f t="shared" si="0"/>
        <v>0</v>
      </c>
      <c r="E37" s="88"/>
      <c r="F37" s="89"/>
      <c r="G37" s="88"/>
      <c r="H37" s="88"/>
      <c r="I37" s="88"/>
      <c r="J37" s="49">
        <f t="shared" si="1"/>
        <v>0</v>
      </c>
    </row>
    <row r="38" spans="1:11" ht="18.75" x14ac:dyDescent="0.25">
      <c r="A38" s="87"/>
      <c r="B38" s="87"/>
      <c r="C38" s="88"/>
      <c r="D38" s="45">
        <f t="shared" si="0"/>
        <v>0</v>
      </c>
      <c r="E38" s="88"/>
      <c r="F38" s="89"/>
      <c r="G38" s="88"/>
      <c r="H38" s="88"/>
      <c r="I38" s="88"/>
      <c r="J38" s="49">
        <f t="shared" si="1"/>
        <v>0</v>
      </c>
    </row>
    <row r="39" spans="1:11" ht="18.75" x14ac:dyDescent="0.25">
      <c r="A39" s="87"/>
      <c r="B39" s="87"/>
      <c r="C39" s="88"/>
      <c r="D39" s="45">
        <f t="shared" si="0"/>
        <v>0</v>
      </c>
      <c r="E39" s="88"/>
      <c r="F39" s="89"/>
      <c r="G39" s="88"/>
      <c r="H39" s="88"/>
      <c r="I39" s="88"/>
      <c r="J39" s="49">
        <f t="shared" si="1"/>
        <v>0</v>
      </c>
    </row>
    <row r="40" spans="1:11" x14ac:dyDescent="0.25">
      <c r="A40" s="34"/>
      <c r="B40" s="34"/>
      <c r="C40" s="34"/>
      <c r="D40" s="34"/>
      <c r="E40" s="34"/>
      <c r="F40" s="34"/>
      <c r="G40" s="34"/>
      <c r="H40" s="34"/>
      <c r="I40" s="34"/>
      <c r="J40" s="36">
        <f>SUM(J23:J39)</f>
        <v>0</v>
      </c>
    </row>
    <row r="43" spans="1:11" ht="30" customHeight="1" x14ac:dyDescent="0.4">
      <c r="A43" s="122" t="s">
        <v>89</v>
      </c>
      <c r="B43" s="122"/>
      <c r="C43" s="122"/>
      <c r="D43" s="122"/>
      <c r="E43" s="122"/>
      <c r="F43" s="122"/>
      <c r="G43" s="122"/>
      <c r="H43" s="122"/>
      <c r="I43" s="122"/>
      <c r="J43" s="122"/>
    </row>
    <row r="44" spans="1:11" ht="105" x14ac:dyDescent="0.35">
      <c r="A44" s="32" t="s">
        <v>54</v>
      </c>
      <c r="B44" s="33" t="s">
        <v>42</v>
      </c>
      <c r="C44" s="33" t="s">
        <v>55</v>
      </c>
      <c r="D44" s="33" t="s">
        <v>92</v>
      </c>
      <c r="E44" s="33" t="s">
        <v>58</v>
      </c>
      <c r="G44" s="33" t="s">
        <v>59</v>
      </c>
      <c r="H44" s="33" t="s">
        <v>60</v>
      </c>
      <c r="I44" s="33" t="s">
        <v>61</v>
      </c>
      <c r="J44" s="33" t="s">
        <v>62</v>
      </c>
    </row>
    <row r="45" spans="1:11" ht="18.75" x14ac:dyDescent="0.25">
      <c r="A45" s="89"/>
      <c r="B45" s="87"/>
      <c r="C45" s="87" t="s">
        <v>56</v>
      </c>
      <c r="D45" s="93"/>
      <c r="E45" s="50">
        <f>IF(D45&gt;((100000/52)*$C$15),(100000/52)*$C$15,D45)</f>
        <v>0</v>
      </c>
      <c r="G45" s="88"/>
      <c r="H45" s="88"/>
      <c r="I45" s="88"/>
      <c r="J45" s="49">
        <f>SUM(E45:I45)</f>
        <v>0</v>
      </c>
      <c r="K45" t="s">
        <v>57</v>
      </c>
    </row>
    <row r="46" spans="1:11" ht="18.75" x14ac:dyDescent="0.25">
      <c r="A46" s="89"/>
      <c r="B46" s="87"/>
      <c r="C46" s="87" t="s">
        <v>56</v>
      </c>
      <c r="D46" s="93"/>
      <c r="E46" s="50">
        <f t="shared" ref="E46:E109" si="2">IF(D46&gt;((100000/52)*$C$15),(100000/52)*$C$15,D46)</f>
        <v>0</v>
      </c>
      <c r="G46" s="88"/>
      <c r="H46" s="88"/>
      <c r="I46" s="88"/>
      <c r="J46" s="49">
        <f t="shared" ref="J46:J109" si="3">SUM(E46:I46)</f>
        <v>0</v>
      </c>
      <c r="K46" t="s">
        <v>56</v>
      </c>
    </row>
    <row r="47" spans="1:11" ht="18.75" x14ac:dyDescent="0.25">
      <c r="A47" s="89"/>
      <c r="B47" s="87"/>
      <c r="C47" s="87" t="s">
        <v>56</v>
      </c>
      <c r="D47" s="93"/>
      <c r="E47" s="50">
        <f t="shared" si="2"/>
        <v>0</v>
      </c>
      <c r="G47" s="88"/>
      <c r="H47" s="88"/>
      <c r="I47" s="88"/>
      <c r="J47" s="49">
        <f t="shared" si="3"/>
        <v>0</v>
      </c>
      <c r="K47" t="s">
        <v>99</v>
      </c>
    </row>
    <row r="48" spans="1:11" ht="18.75" x14ac:dyDescent="0.25">
      <c r="A48" s="89"/>
      <c r="B48" s="87"/>
      <c r="C48" s="87" t="s">
        <v>56</v>
      </c>
      <c r="D48" s="93"/>
      <c r="E48" s="50">
        <f t="shared" si="2"/>
        <v>0</v>
      </c>
      <c r="G48" s="88"/>
      <c r="H48" s="88"/>
      <c r="I48" s="88"/>
      <c r="J48" s="49">
        <f t="shared" si="3"/>
        <v>0</v>
      </c>
    </row>
    <row r="49" spans="1:10" ht="18.75" x14ac:dyDescent="0.25">
      <c r="A49" s="89"/>
      <c r="B49" s="87"/>
      <c r="C49" s="87" t="s">
        <v>56</v>
      </c>
      <c r="D49" s="93"/>
      <c r="E49" s="50">
        <f t="shared" si="2"/>
        <v>0</v>
      </c>
      <c r="G49" s="88"/>
      <c r="H49" s="88"/>
      <c r="I49" s="88"/>
      <c r="J49" s="49">
        <f t="shared" si="3"/>
        <v>0</v>
      </c>
    </row>
    <row r="50" spans="1:10" ht="18.75" x14ac:dyDescent="0.25">
      <c r="A50" s="89"/>
      <c r="B50" s="87"/>
      <c r="C50" s="87" t="s">
        <v>56</v>
      </c>
      <c r="D50" s="94"/>
      <c r="E50" s="50">
        <f t="shared" si="2"/>
        <v>0</v>
      </c>
      <c r="G50" s="88"/>
      <c r="H50" s="88"/>
      <c r="I50" s="88"/>
      <c r="J50" s="49">
        <f t="shared" si="3"/>
        <v>0</v>
      </c>
    </row>
    <row r="51" spans="1:10" ht="18.75" x14ac:dyDescent="0.25">
      <c r="A51" s="89"/>
      <c r="B51" s="87"/>
      <c r="C51" s="87" t="s">
        <v>56</v>
      </c>
      <c r="D51" s="93"/>
      <c r="E51" s="50">
        <f t="shared" si="2"/>
        <v>0</v>
      </c>
      <c r="G51" s="88"/>
      <c r="H51" s="88"/>
      <c r="I51" s="88"/>
      <c r="J51" s="49">
        <f t="shared" si="3"/>
        <v>0</v>
      </c>
    </row>
    <row r="52" spans="1:10" ht="18.75" x14ac:dyDescent="0.25">
      <c r="A52" s="87">
        <v>8</v>
      </c>
      <c r="B52" s="87"/>
      <c r="C52" s="87"/>
      <c r="D52" s="88"/>
      <c r="E52" s="50">
        <f t="shared" si="2"/>
        <v>0</v>
      </c>
      <c r="G52" s="88"/>
      <c r="H52" s="88"/>
      <c r="I52" s="88"/>
      <c r="J52" s="49">
        <f t="shared" si="3"/>
        <v>0</v>
      </c>
    </row>
    <row r="53" spans="1:10" ht="18.75" x14ac:dyDescent="0.25">
      <c r="A53" s="87">
        <v>9</v>
      </c>
      <c r="B53" s="87"/>
      <c r="C53" s="87"/>
      <c r="D53" s="88"/>
      <c r="E53" s="50">
        <f t="shared" si="2"/>
        <v>0</v>
      </c>
      <c r="G53" s="88"/>
      <c r="H53" s="88"/>
      <c r="I53" s="88"/>
      <c r="J53" s="49">
        <f t="shared" si="3"/>
        <v>0</v>
      </c>
    </row>
    <row r="54" spans="1:10" ht="18.75" x14ac:dyDescent="0.25">
      <c r="A54" s="87">
        <v>10</v>
      </c>
      <c r="B54" s="87"/>
      <c r="C54" s="87"/>
      <c r="D54" s="88"/>
      <c r="E54" s="50">
        <f t="shared" si="2"/>
        <v>0</v>
      </c>
      <c r="G54" s="88"/>
      <c r="H54" s="88"/>
      <c r="I54" s="88"/>
      <c r="J54" s="49">
        <f t="shared" si="3"/>
        <v>0</v>
      </c>
    </row>
    <row r="55" spans="1:10" ht="18.75" x14ac:dyDescent="0.25">
      <c r="A55" s="87"/>
      <c r="B55" s="87"/>
      <c r="C55" s="87"/>
      <c r="D55" s="88"/>
      <c r="E55" s="50">
        <f t="shared" si="2"/>
        <v>0</v>
      </c>
      <c r="G55" s="88"/>
      <c r="H55" s="88"/>
      <c r="I55" s="88"/>
      <c r="J55" s="49">
        <f t="shared" si="3"/>
        <v>0</v>
      </c>
    </row>
    <row r="56" spans="1:10" ht="18.75" x14ac:dyDescent="0.25">
      <c r="A56" s="87"/>
      <c r="B56" s="87"/>
      <c r="C56" s="87"/>
      <c r="D56" s="88"/>
      <c r="E56" s="50">
        <f t="shared" si="2"/>
        <v>0</v>
      </c>
      <c r="G56" s="88"/>
      <c r="H56" s="88"/>
      <c r="I56" s="88"/>
      <c r="J56" s="49">
        <f t="shared" si="3"/>
        <v>0</v>
      </c>
    </row>
    <row r="57" spans="1:10" ht="18.75" x14ac:dyDescent="0.25">
      <c r="A57" s="87"/>
      <c r="B57" s="87"/>
      <c r="C57" s="87"/>
      <c r="D57" s="88"/>
      <c r="E57" s="50">
        <f t="shared" si="2"/>
        <v>0</v>
      </c>
      <c r="G57" s="88"/>
      <c r="H57" s="88"/>
      <c r="I57" s="88"/>
      <c r="J57" s="49">
        <f t="shared" si="3"/>
        <v>0</v>
      </c>
    </row>
    <row r="58" spans="1:10" ht="18.75" x14ac:dyDescent="0.25">
      <c r="A58" s="87"/>
      <c r="B58" s="87"/>
      <c r="C58" s="87"/>
      <c r="D58" s="88"/>
      <c r="E58" s="50">
        <f t="shared" si="2"/>
        <v>0</v>
      </c>
      <c r="G58" s="88"/>
      <c r="H58" s="88"/>
      <c r="I58" s="88"/>
      <c r="J58" s="49">
        <f t="shared" si="3"/>
        <v>0</v>
      </c>
    </row>
    <row r="59" spans="1:10" ht="18.75" x14ac:dyDescent="0.25">
      <c r="A59" s="87"/>
      <c r="B59" s="87"/>
      <c r="C59" s="87"/>
      <c r="D59" s="88"/>
      <c r="E59" s="50">
        <f t="shared" si="2"/>
        <v>0</v>
      </c>
      <c r="G59" s="88"/>
      <c r="H59" s="88"/>
      <c r="I59" s="88"/>
      <c r="J59" s="49">
        <f t="shared" si="3"/>
        <v>0</v>
      </c>
    </row>
    <row r="60" spans="1:10" ht="18.75" x14ac:dyDescent="0.25">
      <c r="A60" s="87"/>
      <c r="B60" s="87"/>
      <c r="C60" s="87"/>
      <c r="D60" s="88"/>
      <c r="E60" s="50">
        <f t="shared" si="2"/>
        <v>0</v>
      </c>
      <c r="G60" s="88"/>
      <c r="H60" s="88"/>
      <c r="I60" s="88"/>
      <c r="J60" s="49">
        <f t="shared" si="3"/>
        <v>0</v>
      </c>
    </row>
    <row r="61" spans="1:10" ht="18.75" x14ac:dyDescent="0.25">
      <c r="A61" s="87"/>
      <c r="B61" s="87"/>
      <c r="C61" s="87"/>
      <c r="D61" s="88"/>
      <c r="E61" s="50">
        <f t="shared" si="2"/>
        <v>0</v>
      </c>
      <c r="G61" s="88"/>
      <c r="H61" s="88"/>
      <c r="I61" s="88"/>
      <c r="J61" s="49">
        <f t="shared" si="3"/>
        <v>0</v>
      </c>
    </row>
    <row r="62" spans="1:10" ht="18.75" x14ac:dyDescent="0.25">
      <c r="A62" s="87"/>
      <c r="B62" s="87"/>
      <c r="C62" s="87"/>
      <c r="D62" s="88"/>
      <c r="E62" s="50">
        <f t="shared" si="2"/>
        <v>0</v>
      </c>
      <c r="G62" s="88"/>
      <c r="H62" s="88"/>
      <c r="I62" s="88"/>
      <c r="J62" s="49">
        <f t="shared" si="3"/>
        <v>0</v>
      </c>
    </row>
    <row r="63" spans="1:10" ht="18.75" x14ac:dyDescent="0.25">
      <c r="A63" s="87"/>
      <c r="B63" s="87"/>
      <c r="C63" s="87"/>
      <c r="D63" s="88"/>
      <c r="E63" s="50">
        <f t="shared" si="2"/>
        <v>0</v>
      </c>
      <c r="G63" s="88"/>
      <c r="H63" s="88"/>
      <c r="I63" s="88"/>
      <c r="J63" s="49">
        <f t="shared" si="3"/>
        <v>0</v>
      </c>
    </row>
    <row r="64" spans="1:10" ht="18.75" x14ac:dyDescent="0.25">
      <c r="A64" s="87"/>
      <c r="B64" s="87"/>
      <c r="C64" s="87"/>
      <c r="D64" s="88"/>
      <c r="E64" s="50">
        <f t="shared" si="2"/>
        <v>0</v>
      </c>
      <c r="G64" s="88"/>
      <c r="H64" s="88"/>
      <c r="I64" s="88"/>
      <c r="J64" s="49">
        <f t="shared" si="3"/>
        <v>0</v>
      </c>
    </row>
    <row r="65" spans="1:10" ht="18.75" x14ac:dyDescent="0.25">
      <c r="A65" s="87"/>
      <c r="B65" s="87"/>
      <c r="C65" s="87"/>
      <c r="D65" s="88"/>
      <c r="E65" s="50">
        <f t="shared" si="2"/>
        <v>0</v>
      </c>
      <c r="G65" s="88"/>
      <c r="H65" s="88"/>
      <c r="I65" s="88"/>
      <c r="J65" s="49">
        <f t="shared" si="3"/>
        <v>0</v>
      </c>
    </row>
    <row r="66" spans="1:10" ht="18.75" outlineLevel="1" x14ac:dyDescent="0.25">
      <c r="A66" s="87"/>
      <c r="B66" s="87"/>
      <c r="C66" s="87"/>
      <c r="D66" s="88"/>
      <c r="E66" s="50">
        <f t="shared" si="2"/>
        <v>0</v>
      </c>
      <c r="G66" s="88"/>
      <c r="H66" s="88"/>
      <c r="I66" s="88"/>
      <c r="J66" s="49">
        <f t="shared" si="3"/>
        <v>0</v>
      </c>
    </row>
    <row r="67" spans="1:10" ht="18.75" outlineLevel="1" x14ac:dyDescent="0.25">
      <c r="A67" s="87"/>
      <c r="B67" s="87"/>
      <c r="C67" s="87"/>
      <c r="D67" s="88"/>
      <c r="E67" s="50">
        <f t="shared" si="2"/>
        <v>0</v>
      </c>
      <c r="G67" s="88"/>
      <c r="H67" s="88"/>
      <c r="I67" s="88"/>
      <c r="J67" s="49">
        <f t="shared" si="3"/>
        <v>0</v>
      </c>
    </row>
    <row r="68" spans="1:10" ht="18.75" outlineLevel="1" x14ac:dyDescent="0.25">
      <c r="A68" s="87"/>
      <c r="B68" s="87"/>
      <c r="C68" s="87"/>
      <c r="D68" s="88"/>
      <c r="E68" s="50">
        <f t="shared" si="2"/>
        <v>0</v>
      </c>
      <c r="G68" s="88"/>
      <c r="H68" s="88"/>
      <c r="I68" s="88"/>
      <c r="J68" s="49">
        <f t="shared" si="3"/>
        <v>0</v>
      </c>
    </row>
    <row r="69" spans="1:10" ht="18.75" outlineLevel="1" x14ac:dyDescent="0.25">
      <c r="A69" s="87"/>
      <c r="B69" s="87"/>
      <c r="C69" s="87"/>
      <c r="D69" s="88"/>
      <c r="E69" s="50">
        <f t="shared" si="2"/>
        <v>0</v>
      </c>
      <c r="G69" s="88"/>
      <c r="H69" s="88"/>
      <c r="I69" s="88"/>
      <c r="J69" s="49">
        <f t="shared" si="3"/>
        <v>0</v>
      </c>
    </row>
    <row r="70" spans="1:10" ht="18.75" outlineLevel="1" x14ac:dyDescent="0.25">
      <c r="A70" s="87"/>
      <c r="B70" s="87"/>
      <c r="C70" s="87"/>
      <c r="D70" s="88"/>
      <c r="E70" s="50">
        <f t="shared" si="2"/>
        <v>0</v>
      </c>
      <c r="G70" s="88"/>
      <c r="H70" s="88"/>
      <c r="I70" s="88"/>
      <c r="J70" s="49">
        <f t="shared" si="3"/>
        <v>0</v>
      </c>
    </row>
    <row r="71" spans="1:10" ht="18.75" outlineLevel="1" x14ac:dyDescent="0.25">
      <c r="A71" s="87"/>
      <c r="B71" s="87"/>
      <c r="C71" s="87"/>
      <c r="D71" s="88"/>
      <c r="E71" s="50">
        <f t="shared" si="2"/>
        <v>0</v>
      </c>
      <c r="G71" s="88"/>
      <c r="H71" s="88"/>
      <c r="I71" s="88"/>
      <c r="J71" s="49">
        <f t="shared" si="3"/>
        <v>0</v>
      </c>
    </row>
    <row r="72" spans="1:10" ht="18.75" outlineLevel="1" x14ac:dyDescent="0.25">
      <c r="A72" s="87"/>
      <c r="B72" s="87"/>
      <c r="C72" s="87"/>
      <c r="D72" s="88"/>
      <c r="E72" s="50">
        <f t="shared" si="2"/>
        <v>0</v>
      </c>
      <c r="G72" s="88"/>
      <c r="H72" s="88"/>
      <c r="I72" s="88"/>
      <c r="J72" s="49">
        <f t="shared" si="3"/>
        <v>0</v>
      </c>
    </row>
    <row r="73" spans="1:10" ht="18.75" outlineLevel="1" x14ac:dyDescent="0.25">
      <c r="A73" s="87"/>
      <c r="B73" s="87"/>
      <c r="C73" s="87"/>
      <c r="D73" s="88"/>
      <c r="E73" s="50">
        <f t="shared" si="2"/>
        <v>0</v>
      </c>
      <c r="G73" s="88"/>
      <c r="H73" s="88"/>
      <c r="I73" s="88"/>
      <c r="J73" s="49">
        <f t="shared" si="3"/>
        <v>0</v>
      </c>
    </row>
    <row r="74" spans="1:10" ht="18.75" outlineLevel="1" x14ac:dyDescent="0.25">
      <c r="A74" s="87"/>
      <c r="B74" s="87"/>
      <c r="C74" s="87"/>
      <c r="D74" s="88"/>
      <c r="E74" s="50">
        <f t="shared" si="2"/>
        <v>0</v>
      </c>
      <c r="G74" s="88"/>
      <c r="H74" s="88"/>
      <c r="I74" s="88"/>
      <c r="J74" s="49">
        <f t="shared" si="3"/>
        <v>0</v>
      </c>
    </row>
    <row r="75" spans="1:10" ht="18.75" outlineLevel="1" x14ac:dyDescent="0.25">
      <c r="A75" s="87"/>
      <c r="B75" s="87"/>
      <c r="C75" s="87"/>
      <c r="D75" s="88"/>
      <c r="E75" s="50">
        <f t="shared" si="2"/>
        <v>0</v>
      </c>
      <c r="G75" s="88"/>
      <c r="H75" s="88"/>
      <c r="I75" s="88"/>
      <c r="J75" s="49">
        <f t="shared" si="3"/>
        <v>0</v>
      </c>
    </row>
    <row r="76" spans="1:10" ht="18.75" outlineLevel="1" x14ac:dyDescent="0.25">
      <c r="A76" s="87"/>
      <c r="B76" s="87"/>
      <c r="C76" s="87"/>
      <c r="D76" s="88"/>
      <c r="E76" s="50">
        <f t="shared" si="2"/>
        <v>0</v>
      </c>
      <c r="G76" s="88"/>
      <c r="H76" s="88"/>
      <c r="I76" s="88"/>
      <c r="J76" s="49">
        <f t="shared" si="3"/>
        <v>0</v>
      </c>
    </row>
    <row r="77" spans="1:10" ht="18.75" outlineLevel="1" x14ac:dyDescent="0.25">
      <c r="A77" s="87"/>
      <c r="B77" s="87"/>
      <c r="C77" s="87"/>
      <c r="D77" s="88"/>
      <c r="E77" s="50">
        <f t="shared" si="2"/>
        <v>0</v>
      </c>
      <c r="G77" s="88"/>
      <c r="H77" s="88"/>
      <c r="I77" s="88"/>
      <c r="J77" s="49">
        <f t="shared" si="3"/>
        <v>0</v>
      </c>
    </row>
    <row r="78" spans="1:10" ht="18.75" outlineLevel="1" x14ac:dyDescent="0.25">
      <c r="A78" s="87"/>
      <c r="B78" s="87"/>
      <c r="C78" s="87"/>
      <c r="D78" s="88"/>
      <c r="E78" s="50">
        <f t="shared" si="2"/>
        <v>0</v>
      </c>
      <c r="G78" s="88"/>
      <c r="H78" s="88"/>
      <c r="I78" s="88"/>
      <c r="J78" s="49">
        <f t="shared" si="3"/>
        <v>0</v>
      </c>
    </row>
    <row r="79" spans="1:10" ht="18.75" outlineLevel="1" x14ac:dyDescent="0.25">
      <c r="A79" s="87"/>
      <c r="B79" s="87"/>
      <c r="C79" s="87"/>
      <c r="D79" s="88"/>
      <c r="E79" s="50">
        <f t="shared" si="2"/>
        <v>0</v>
      </c>
      <c r="G79" s="88"/>
      <c r="H79" s="88"/>
      <c r="I79" s="88"/>
      <c r="J79" s="49">
        <f t="shared" si="3"/>
        <v>0</v>
      </c>
    </row>
    <row r="80" spans="1:10" ht="18.75" outlineLevel="1" x14ac:dyDescent="0.25">
      <c r="A80" s="87"/>
      <c r="B80" s="87"/>
      <c r="C80" s="87"/>
      <c r="D80" s="88"/>
      <c r="E80" s="50">
        <f t="shared" si="2"/>
        <v>0</v>
      </c>
      <c r="G80" s="88"/>
      <c r="H80" s="88"/>
      <c r="I80" s="88"/>
      <c r="J80" s="49">
        <f t="shared" si="3"/>
        <v>0</v>
      </c>
    </row>
    <row r="81" spans="1:10" ht="18.75" outlineLevel="1" x14ac:dyDescent="0.25">
      <c r="A81" s="87"/>
      <c r="B81" s="87"/>
      <c r="C81" s="87"/>
      <c r="D81" s="88"/>
      <c r="E81" s="50">
        <f t="shared" si="2"/>
        <v>0</v>
      </c>
      <c r="G81" s="88"/>
      <c r="H81" s="88"/>
      <c r="I81" s="88"/>
      <c r="J81" s="49">
        <f t="shared" si="3"/>
        <v>0</v>
      </c>
    </row>
    <row r="82" spans="1:10" ht="18.75" outlineLevel="1" x14ac:dyDescent="0.25">
      <c r="A82" s="87"/>
      <c r="B82" s="87"/>
      <c r="C82" s="87"/>
      <c r="D82" s="88"/>
      <c r="E82" s="50">
        <f t="shared" si="2"/>
        <v>0</v>
      </c>
      <c r="G82" s="88"/>
      <c r="H82" s="88"/>
      <c r="I82" s="88"/>
      <c r="J82" s="49">
        <f t="shared" si="3"/>
        <v>0</v>
      </c>
    </row>
    <row r="83" spans="1:10" ht="18.75" outlineLevel="1" x14ac:dyDescent="0.25">
      <c r="A83" s="87"/>
      <c r="B83" s="87"/>
      <c r="C83" s="87"/>
      <c r="D83" s="88"/>
      <c r="E83" s="50">
        <f t="shared" si="2"/>
        <v>0</v>
      </c>
      <c r="G83" s="88"/>
      <c r="H83" s="88"/>
      <c r="I83" s="88"/>
      <c r="J83" s="49">
        <f t="shared" si="3"/>
        <v>0</v>
      </c>
    </row>
    <row r="84" spans="1:10" ht="18.75" outlineLevel="1" x14ac:dyDescent="0.25">
      <c r="A84" s="87"/>
      <c r="B84" s="87"/>
      <c r="C84" s="87"/>
      <c r="D84" s="88"/>
      <c r="E84" s="50">
        <f t="shared" si="2"/>
        <v>0</v>
      </c>
      <c r="G84" s="88"/>
      <c r="H84" s="88"/>
      <c r="I84" s="88"/>
      <c r="J84" s="49">
        <f t="shared" si="3"/>
        <v>0</v>
      </c>
    </row>
    <row r="85" spans="1:10" ht="18.75" outlineLevel="1" x14ac:dyDescent="0.25">
      <c r="A85" s="87"/>
      <c r="B85" s="87"/>
      <c r="C85" s="87"/>
      <c r="D85" s="88"/>
      <c r="E85" s="50">
        <f t="shared" si="2"/>
        <v>0</v>
      </c>
      <c r="G85" s="88"/>
      <c r="H85" s="88"/>
      <c r="I85" s="88"/>
      <c r="J85" s="49">
        <f t="shared" si="3"/>
        <v>0</v>
      </c>
    </row>
    <row r="86" spans="1:10" ht="18.75" outlineLevel="1" x14ac:dyDescent="0.25">
      <c r="A86" s="87"/>
      <c r="B86" s="87"/>
      <c r="C86" s="87"/>
      <c r="D86" s="88"/>
      <c r="E86" s="50">
        <f t="shared" si="2"/>
        <v>0</v>
      </c>
      <c r="G86" s="88"/>
      <c r="H86" s="88"/>
      <c r="I86" s="88"/>
      <c r="J86" s="49">
        <f t="shared" si="3"/>
        <v>0</v>
      </c>
    </row>
    <row r="87" spans="1:10" ht="18.75" outlineLevel="2" x14ac:dyDescent="0.25">
      <c r="A87" s="87"/>
      <c r="B87" s="87"/>
      <c r="C87" s="87"/>
      <c r="D87" s="88"/>
      <c r="E87" s="50">
        <f t="shared" si="2"/>
        <v>0</v>
      </c>
      <c r="G87" s="88"/>
      <c r="H87" s="88"/>
      <c r="I87" s="88"/>
      <c r="J87" s="49">
        <f t="shared" si="3"/>
        <v>0</v>
      </c>
    </row>
    <row r="88" spans="1:10" ht="18.75" outlineLevel="2" x14ac:dyDescent="0.25">
      <c r="A88" s="87"/>
      <c r="B88" s="87"/>
      <c r="C88" s="87"/>
      <c r="D88" s="88"/>
      <c r="E88" s="50">
        <f t="shared" si="2"/>
        <v>0</v>
      </c>
      <c r="G88" s="88"/>
      <c r="H88" s="88"/>
      <c r="I88" s="88"/>
      <c r="J88" s="49">
        <f t="shared" si="3"/>
        <v>0</v>
      </c>
    </row>
    <row r="89" spans="1:10" ht="18.75" outlineLevel="2" x14ac:dyDescent="0.25">
      <c r="A89" s="87"/>
      <c r="B89" s="87"/>
      <c r="C89" s="87"/>
      <c r="D89" s="88"/>
      <c r="E89" s="50">
        <f t="shared" si="2"/>
        <v>0</v>
      </c>
      <c r="G89" s="88"/>
      <c r="H89" s="88"/>
      <c r="I89" s="88"/>
      <c r="J89" s="49">
        <f t="shared" si="3"/>
        <v>0</v>
      </c>
    </row>
    <row r="90" spans="1:10" ht="18.75" outlineLevel="2" x14ac:dyDescent="0.25">
      <c r="A90" s="87"/>
      <c r="B90" s="87"/>
      <c r="C90" s="87"/>
      <c r="D90" s="88"/>
      <c r="E90" s="50">
        <f t="shared" si="2"/>
        <v>0</v>
      </c>
      <c r="G90" s="88"/>
      <c r="H90" s="88"/>
      <c r="I90" s="88"/>
      <c r="J90" s="49">
        <f t="shared" si="3"/>
        <v>0</v>
      </c>
    </row>
    <row r="91" spans="1:10" ht="18.75" outlineLevel="2" x14ac:dyDescent="0.25">
      <c r="A91" s="87"/>
      <c r="B91" s="87"/>
      <c r="C91" s="87"/>
      <c r="D91" s="88"/>
      <c r="E91" s="50">
        <f t="shared" si="2"/>
        <v>0</v>
      </c>
      <c r="G91" s="88"/>
      <c r="H91" s="88"/>
      <c r="I91" s="88"/>
      <c r="J91" s="49">
        <f t="shared" si="3"/>
        <v>0</v>
      </c>
    </row>
    <row r="92" spans="1:10" ht="18.75" outlineLevel="2" x14ac:dyDescent="0.25">
      <c r="A92" s="87"/>
      <c r="B92" s="87"/>
      <c r="C92" s="87"/>
      <c r="D92" s="88"/>
      <c r="E92" s="50">
        <f t="shared" si="2"/>
        <v>0</v>
      </c>
      <c r="G92" s="88"/>
      <c r="H92" s="88"/>
      <c r="I92" s="88"/>
      <c r="J92" s="49">
        <f t="shared" si="3"/>
        <v>0</v>
      </c>
    </row>
    <row r="93" spans="1:10" ht="18.75" outlineLevel="2" x14ac:dyDescent="0.25">
      <c r="A93" s="87"/>
      <c r="B93" s="87"/>
      <c r="C93" s="87"/>
      <c r="D93" s="88"/>
      <c r="E93" s="50">
        <f t="shared" si="2"/>
        <v>0</v>
      </c>
      <c r="G93" s="88"/>
      <c r="H93" s="88"/>
      <c r="I93" s="88"/>
      <c r="J93" s="49">
        <f t="shared" si="3"/>
        <v>0</v>
      </c>
    </row>
    <row r="94" spans="1:10" ht="18.75" outlineLevel="2" x14ac:dyDescent="0.25">
      <c r="A94" s="87"/>
      <c r="B94" s="87"/>
      <c r="C94" s="87"/>
      <c r="D94" s="88"/>
      <c r="E94" s="50">
        <f t="shared" si="2"/>
        <v>0</v>
      </c>
      <c r="G94" s="88"/>
      <c r="H94" s="88"/>
      <c r="I94" s="88"/>
      <c r="J94" s="49">
        <f t="shared" si="3"/>
        <v>0</v>
      </c>
    </row>
    <row r="95" spans="1:10" ht="18.75" outlineLevel="2" x14ac:dyDescent="0.25">
      <c r="A95" s="87"/>
      <c r="B95" s="87"/>
      <c r="C95" s="87"/>
      <c r="D95" s="88"/>
      <c r="E95" s="50">
        <f t="shared" si="2"/>
        <v>0</v>
      </c>
      <c r="G95" s="88"/>
      <c r="H95" s="88"/>
      <c r="I95" s="88"/>
      <c r="J95" s="49">
        <f t="shared" si="3"/>
        <v>0</v>
      </c>
    </row>
    <row r="96" spans="1:10" ht="18.75" outlineLevel="2" x14ac:dyDescent="0.25">
      <c r="A96" s="87"/>
      <c r="B96" s="87"/>
      <c r="C96" s="87"/>
      <c r="D96" s="88"/>
      <c r="E96" s="50">
        <f t="shared" si="2"/>
        <v>0</v>
      </c>
      <c r="G96" s="88"/>
      <c r="H96" s="88"/>
      <c r="I96" s="88"/>
      <c r="J96" s="49">
        <f t="shared" si="3"/>
        <v>0</v>
      </c>
    </row>
    <row r="97" spans="1:10" ht="18.75" outlineLevel="2" x14ac:dyDescent="0.25">
      <c r="A97" s="87"/>
      <c r="B97" s="87"/>
      <c r="C97" s="87"/>
      <c r="D97" s="88"/>
      <c r="E97" s="50">
        <f t="shared" si="2"/>
        <v>0</v>
      </c>
      <c r="G97" s="88"/>
      <c r="H97" s="88"/>
      <c r="I97" s="88"/>
      <c r="J97" s="49">
        <f t="shared" si="3"/>
        <v>0</v>
      </c>
    </row>
    <row r="98" spans="1:10" ht="18.75" outlineLevel="2" x14ac:dyDescent="0.25">
      <c r="A98" s="87"/>
      <c r="B98" s="87"/>
      <c r="C98" s="87"/>
      <c r="D98" s="88"/>
      <c r="E98" s="50">
        <f t="shared" si="2"/>
        <v>0</v>
      </c>
      <c r="G98" s="88"/>
      <c r="H98" s="88"/>
      <c r="I98" s="88"/>
      <c r="J98" s="49">
        <f t="shared" si="3"/>
        <v>0</v>
      </c>
    </row>
    <row r="99" spans="1:10" ht="18.75" outlineLevel="2" x14ac:dyDescent="0.25">
      <c r="A99" s="87"/>
      <c r="B99" s="87"/>
      <c r="C99" s="87"/>
      <c r="D99" s="88"/>
      <c r="E99" s="50">
        <f t="shared" si="2"/>
        <v>0</v>
      </c>
      <c r="G99" s="88"/>
      <c r="H99" s="88"/>
      <c r="I99" s="88"/>
      <c r="J99" s="49">
        <f t="shared" si="3"/>
        <v>0</v>
      </c>
    </row>
    <row r="100" spans="1:10" ht="18.75" outlineLevel="2" x14ac:dyDescent="0.25">
      <c r="A100" s="87"/>
      <c r="B100" s="87"/>
      <c r="C100" s="87"/>
      <c r="D100" s="88"/>
      <c r="E100" s="50">
        <f t="shared" si="2"/>
        <v>0</v>
      </c>
      <c r="G100" s="88"/>
      <c r="H100" s="88"/>
      <c r="I100" s="88"/>
      <c r="J100" s="49">
        <f t="shared" si="3"/>
        <v>0</v>
      </c>
    </row>
    <row r="101" spans="1:10" ht="18.75" outlineLevel="2" x14ac:dyDescent="0.25">
      <c r="A101" s="87"/>
      <c r="B101" s="87"/>
      <c r="C101" s="87"/>
      <c r="D101" s="88"/>
      <c r="E101" s="50">
        <f t="shared" si="2"/>
        <v>0</v>
      </c>
      <c r="G101" s="88"/>
      <c r="H101" s="88"/>
      <c r="I101" s="88"/>
      <c r="J101" s="49">
        <f t="shared" si="3"/>
        <v>0</v>
      </c>
    </row>
    <row r="102" spans="1:10" ht="18.75" outlineLevel="2" x14ac:dyDescent="0.25">
      <c r="A102" s="87"/>
      <c r="B102" s="87"/>
      <c r="C102" s="87"/>
      <c r="D102" s="88"/>
      <c r="E102" s="50">
        <f t="shared" si="2"/>
        <v>0</v>
      </c>
      <c r="G102" s="88"/>
      <c r="H102" s="88"/>
      <c r="I102" s="88"/>
      <c r="J102" s="49">
        <f t="shared" si="3"/>
        <v>0</v>
      </c>
    </row>
    <row r="103" spans="1:10" ht="18.75" outlineLevel="2" x14ac:dyDescent="0.25">
      <c r="A103" s="87"/>
      <c r="B103" s="87"/>
      <c r="C103" s="87"/>
      <c r="D103" s="88"/>
      <c r="E103" s="50">
        <f t="shared" si="2"/>
        <v>0</v>
      </c>
      <c r="G103" s="88"/>
      <c r="H103" s="88"/>
      <c r="I103" s="88"/>
      <c r="J103" s="49">
        <f t="shared" si="3"/>
        <v>0</v>
      </c>
    </row>
    <row r="104" spans="1:10" ht="18.75" outlineLevel="2" x14ac:dyDescent="0.25">
      <c r="A104" s="87"/>
      <c r="B104" s="87"/>
      <c r="C104" s="87"/>
      <c r="D104" s="88"/>
      <c r="E104" s="50">
        <f t="shared" si="2"/>
        <v>0</v>
      </c>
      <c r="G104" s="88"/>
      <c r="H104" s="88"/>
      <c r="I104" s="88"/>
      <c r="J104" s="49">
        <f t="shared" si="3"/>
        <v>0</v>
      </c>
    </row>
    <row r="105" spans="1:10" ht="18.75" outlineLevel="2" x14ac:dyDescent="0.25">
      <c r="A105" s="87"/>
      <c r="B105" s="87"/>
      <c r="C105" s="87"/>
      <c r="D105" s="88"/>
      <c r="E105" s="50">
        <f t="shared" si="2"/>
        <v>0</v>
      </c>
      <c r="G105" s="88"/>
      <c r="H105" s="88"/>
      <c r="I105" s="88"/>
      <c r="J105" s="49">
        <f t="shared" si="3"/>
        <v>0</v>
      </c>
    </row>
    <row r="106" spans="1:10" ht="18.75" outlineLevel="2" x14ac:dyDescent="0.25">
      <c r="A106" s="87"/>
      <c r="B106" s="87"/>
      <c r="C106" s="87"/>
      <c r="D106" s="88"/>
      <c r="E106" s="50">
        <f t="shared" si="2"/>
        <v>0</v>
      </c>
      <c r="G106" s="88"/>
      <c r="H106" s="88"/>
      <c r="I106" s="88"/>
      <c r="J106" s="49">
        <f t="shared" si="3"/>
        <v>0</v>
      </c>
    </row>
    <row r="107" spans="1:10" ht="18.75" outlineLevel="2" x14ac:dyDescent="0.25">
      <c r="A107" s="87"/>
      <c r="B107" s="87"/>
      <c r="C107" s="87"/>
      <c r="D107" s="88"/>
      <c r="E107" s="50">
        <f t="shared" si="2"/>
        <v>0</v>
      </c>
      <c r="G107" s="88"/>
      <c r="H107" s="88"/>
      <c r="I107" s="88"/>
      <c r="J107" s="49">
        <f t="shared" si="3"/>
        <v>0</v>
      </c>
    </row>
    <row r="108" spans="1:10" ht="18.75" outlineLevel="1" x14ac:dyDescent="0.25">
      <c r="A108" s="87"/>
      <c r="B108" s="87"/>
      <c r="C108" s="87"/>
      <c r="D108" s="88"/>
      <c r="E108" s="50">
        <f t="shared" si="2"/>
        <v>0</v>
      </c>
      <c r="G108" s="88"/>
      <c r="H108" s="88"/>
      <c r="I108" s="88"/>
      <c r="J108" s="49">
        <f t="shared" si="3"/>
        <v>0</v>
      </c>
    </row>
    <row r="109" spans="1:10" ht="18.75" outlineLevel="2" x14ac:dyDescent="0.25">
      <c r="A109" s="87"/>
      <c r="B109" s="87"/>
      <c r="C109" s="87"/>
      <c r="D109" s="88"/>
      <c r="E109" s="50">
        <f t="shared" si="2"/>
        <v>0</v>
      </c>
      <c r="G109" s="88"/>
      <c r="H109" s="88"/>
      <c r="I109" s="88"/>
      <c r="J109" s="49">
        <f t="shared" si="3"/>
        <v>0</v>
      </c>
    </row>
    <row r="110" spans="1:10" ht="18.75" outlineLevel="2" x14ac:dyDescent="0.25">
      <c r="A110" s="87"/>
      <c r="B110" s="87"/>
      <c r="C110" s="87"/>
      <c r="D110" s="88"/>
      <c r="E110" s="50">
        <f t="shared" ref="E110:E144" si="4">IF(D110&gt;((100000/52)*$C$15),(100000/52)*$C$15,D110)</f>
        <v>0</v>
      </c>
      <c r="G110" s="88"/>
      <c r="H110" s="88"/>
      <c r="I110" s="88"/>
      <c r="J110" s="49">
        <f t="shared" ref="J110:J145" si="5">SUM(E110:I110)</f>
        <v>0</v>
      </c>
    </row>
    <row r="111" spans="1:10" ht="18.75" outlineLevel="2" x14ac:dyDescent="0.25">
      <c r="A111" s="87"/>
      <c r="B111" s="87"/>
      <c r="C111" s="87"/>
      <c r="D111" s="88"/>
      <c r="E111" s="50">
        <f t="shared" si="4"/>
        <v>0</v>
      </c>
      <c r="G111" s="88"/>
      <c r="H111" s="88"/>
      <c r="I111" s="88"/>
      <c r="J111" s="49">
        <f t="shared" si="5"/>
        <v>0</v>
      </c>
    </row>
    <row r="112" spans="1:10" ht="18.75" outlineLevel="2" x14ac:dyDescent="0.25">
      <c r="A112" s="87"/>
      <c r="B112" s="87"/>
      <c r="C112" s="87"/>
      <c r="D112" s="88"/>
      <c r="E112" s="50">
        <f t="shared" si="4"/>
        <v>0</v>
      </c>
      <c r="G112" s="88"/>
      <c r="H112" s="88"/>
      <c r="I112" s="88"/>
      <c r="J112" s="49">
        <f t="shared" si="5"/>
        <v>0</v>
      </c>
    </row>
    <row r="113" spans="1:10" ht="18.75" outlineLevel="2" x14ac:dyDescent="0.25">
      <c r="A113" s="87"/>
      <c r="B113" s="87"/>
      <c r="C113" s="87"/>
      <c r="D113" s="88"/>
      <c r="E113" s="50">
        <f t="shared" si="4"/>
        <v>0</v>
      </c>
      <c r="G113" s="88"/>
      <c r="H113" s="88"/>
      <c r="I113" s="88"/>
      <c r="J113" s="49">
        <f t="shared" si="5"/>
        <v>0</v>
      </c>
    </row>
    <row r="114" spans="1:10" ht="18.75" outlineLevel="2" x14ac:dyDescent="0.25">
      <c r="A114" s="87"/>
      <c r="B114" s="87"/>
      <c r="C114" s="87"/>
      <c r="D114" s="88"/>
      <c r="E114" s="50">
        <f t="shared" si="4"/>
        <v>0</v>
      </c>
      <c r="G114" s="88"/>
      <c r="H114" s="88"/>
      <c r="I114" s="88"/>
      <c r="J114" s="49">
        <f t="shared" si="5"/>
        <v>0</v>
      </c>
    </row>
    <row r="115" spans="1:10" ht="18.75" outlineLevel="2" x14ac:dyDescent="0.25">
      <c r="A115" s="87"/>
      <c r="B115" s="87"/>
      <c r="C115" s="87"/>
      <c r="D115" s="88"/>
      <c r="E115" s="50">
        <f t="shared" si="4"/>
        <v>0</v>
      </c>
      <c r="G115" s="88"/>
      <c r="H115" s="88"/>
      <c r="I115" s="88"/>
      <c r="J115" s="49">
        <f t="shared" si="5"/>
        <v>0</v>
      </c>
    </row>
    <row r="116" spans="1:10" ht="18.75" outlineLevel="2" x14ac:dyDescent="0.25">
      <c r="A116" s="87"/>
      <c r="B116" s="87"/>
      <c r="C116" s="87"/>
      <c r="D116" s="88"/>
      <c r="E116" s="50">
        <f t="shared" si="4"/>
        <v>0</v>
      </c>
      <c r="G116" s="88"/>
      <c r="H116" s="88"/>
      <c r="I116" s="88"/>
      <c r="J116" s="49">
        <f t="shared" si="5"/>
        <v>0</v>
      </c>
    </row>
    <row r="117" spans="1:10" ht="18.75" outlineLevel="2" x14ac:dyDescent="0.25">
      <c r="A117" s="87"/>
      <c r="B117" s="87"/>
      <c r="C117" s="87"/>
      <c r="D117" s="88"/>
      <c r="E117" s="50">
        <f t="shared" si="4"/>
        <v>0</v>
      </c>
      <c r="G117" s="88"/>
      <c r="H117" s="88"/>
      <c r="I117" s="88"/>
      <c r="J117" s="49">
        <f t="shared" si="5"/>
        <v>0</v>
      </c>
    </row>
    <row r="118" spans="1:10" ht="18.75" outlineLevel="2" x14ac:dyDescent="0.25">
      <c r="A118" s="87"/>
      <c r="B118" s="87"/>
      <c r="C118" s="87"/>
      <c r="D118" s="88"/>
      <c r="E118" s="50">
        <f t="shared" si="4"/>
        <v>0</v>
      </c>
      <c r="G118" s="88"/>
      <c r="H118" s="88"/>
      <c r="I118" s="88"/>
      <c r="J118" s="49">
        <f t="shared" si="5"/>
        <v>0</v>
      </c>
    </row>
    <row r="119" spans="1:10" ht="18.75" outlineLevel="2" x14ac:dyDescent="0.25">
      <c r="A119" s="87"/>
      <c r="B119" s="87"/>
      <c r="C119" s="87"/>
      <c r="D119" s="88"/>
      <c r="E119" s="50">
        <f t="shared" si="4"/>
        <v>0</v>
      </c>
      <c r="G119" s="88"/>
      <c r="H119" s="88"/>
      <c r="I119" s="88"/>
      <c r="J119" s="49">
        <f t="shared" si="5"/>
        <v>0</v>
      </c>
    </row>
    <row r="120" spans="1:10" ht="18.75" outlineLevel="2" x14ac:dyDescent="0.25">
      <c r="A120" s="87"/>
      <c r="B120" s="87"/>
      <c r="C120" s="87"/>
      <c r="D120" s="88"/>
      <c r="E120" s="50">
        <f t="shared" si="4"/>
        <v>0</v>
      </c>
      <c r="G120" s="88"/>
      <c r="H120" s="88"/>
      <c r="I120" s="88"/>
      <c r="J120" s="49">
        <f t="shared" si="5"/>
        <v>0</v>
      </c>
    </row>
    <row r="121" spans="1:10" ht="18.75" outlineLevel="2" x14ac:dyDescent="0.25">
      <c r="A121" s="87"/>
      <c r="B121" s="87"/>
      <c r="C121" s="87"/>
      <c r="D121" s="88"/>
      <c r="E121" s="50">
        <f t="shared" si="4"/>
        <v>0</v>
      </c>
      <c r="G121" s="88"/>
      <c r="H121" s="88"/>
      <c r="I121" s="88"/>
      <c r="J121" s="49">
        <f t="shared" si="5"/>
        <v>0</v>
      </c>
    </row>
    <row r="122" spans="1:10" ht="18.75" outlineLevel="2" x14ac:dyDescent="0.25">
      <c r="A122" s="87"/>
      <c r="B122" s="87"/>
      <c r="C122" s="87"/>
      <c r="D122" s="88"/>
      <c r="E122" s="50">
        <f t="shared" si="4"/>
        <v>0</v>
      </c>
      <c r="G122" s="88"/>
      <c r="H122" s="88"/>
      <c r="I122" s="88"/>
      <c r="J122" s="49">
        <f t="shared" si="5"/>
        <v>0</v>
      </c>
    </row>
    <row r="123" spans="1:10" ht="18.75" outlineLevel="2" x14ac:dyDescent="0.25">
      <c r="A123" s="87"/>
      <c r="B123" s="87"/>
      <c r="C123" s="87"/>
      <c r="D123" s="88"/>
      <c r="E123" s="50">
        <f t="shared" si="4"/>
        <v>0</v>
      </c>
      <c r="G123" s="88"/>
      <c r="H123" s="88"/>
      <c r="I123" s="88"/>
      <c r="J123" s="49">
        <f t="shared" si="5"/>
        <v>0</v>
      </c>
    </row>
    <row r="124" spans="1:10" ht="18.75" outlineLevel="2" x14ac:dyDescent="0.25">
      <c r="A124" s="87"/>
      <c r="B124" s="87"/>
      <c r="C124" s="87"/>
      <c r="D124" s="88"/>
      <c r="E124" s="50">
        <f t="shared" si="4"/>
        <v>0</v>
      </c>
      <c r="G124" s="88"/>
      <c r="H124" s="88"/>
      <c r="I124" s="88"/>
      <c r="J124" s="49">
        <f t="shared" si="5"/>
        <v>0</v>
      </c>
    </row>
    <row r="125" spans="1:10" ht="18.75" outlineLevel="2" x14ac:dyDescent="0.25">
      <c r="A125" s="87"/>
      <c r="B125" s="87"/>
      <c r="C125" s="87"/>
      <c r="D125" s="88"/>
      <c r="E125" s="50">
        <f t="shared" si="4"/>
        <v>0</v>
      </c>
      <c r="G125" s="88"/>
      <c r="H125" s="88"/>
      <c r="I125" s="88"/>
      <c r="J125" s="49">
        <f t="shared" si="5"/>
        <v>0</v>
      </c>
    </row>
    <row r="126" spans="1:10" ht="18.75" outlineLevel="2" x14ac:dyDescent="0.25">
      <c r="A126" s="87"/>
      <c r="B126" s="87"/>
      <c r="C126" s="87"/>
      <c r="D126" s="88"/>
      <c r="E126" s="50">
        <f t="shared" si="4"/>
        <v>0</v>
      </c>
      <c r="G126" s="88"/>
      <c r="H126" s="88"/>
      <c r="I126" s="88"/>
      <c r="J126" s="49">
        <f t="shared" si="5"/>
        <v>0</v>
      </c>
    </row>
    <row r="127" spans="1:10" ht="18.75" outlineLevel="2" x14ac:dyDescent="0.25">
      <c r="A127" s="87"/>
      <c r="B127" s="87"/>
      <c r="C127" s="87"/>
      <c r="D127" s="88"/>
      <c r="E127" s="50">
        <f t="shared" si="4"/>
        <v>0</v>
      </c>
      <c r="G127" s="88"/>
      <c r="H127" s="88"/>
      <c r="I127" s="88"/>
      <c r="J127" s="49">
        <f t="shared" si="5"/>
        <v>0</v>
      </c>
    </row>
    <row r="128" spans="1:10" ht="18.75" outlineLevel="2" x14ac:dyDescent="0.25">
      <c r="A128" s="87"/>
      <c r="B128" s="87"/>
      <c r="C128" s="87"/>
      <c r="D128" s="88"/>
      <c r="E128" s="50">
        <f t="shared" si="4"/>
        <v>0</v>
      </c>
      <c r="G128" s="88"/>
      <c r="H128" s="88"/>
      <c r="I128" s="88"/>
      <c r="J128" s="49">
        <f t="shared" si="5"/>
        <v>0</v>
      </c>
    </row>
    <row r="129" spans="1:10" ht="18.75" outlineLevel="2" x14ac:dyDescent="0.25">
      <c r="A129" s="87"/>
      <c r="B129" s="87"/>
      <c r="C129" s="87"/>
      <c r="D129" s="88"/>
      <c r="E129" s="50">
        <f t="shared" si="4"/>
        <v>0</v>
      </c>
      <c r="G129" s="88"/>
      <c r="H129" s="88"/>
      <c r="I129" s="88"/>
      <c r="J129" s="49">
        <f t="shared" si="5"/>
        <v>0</v>
      </c>
    </row>
    <row r="130" spans="1:10" ht="18.75" outlineLevel="1" x14ac:dyDescent="0.25">
      <c r="A130" s="87"/>
      <c r="B130" s="87"/>
      <c r="C130" s="87"/>
      <c r="D130" s="88"/>
      <c r="E130" s="50">
        <f t="shared" si="4"/>
        <v>0</v>
      </c>
      <c r="G130" s="88"/>
      <c r="H130" s="88"/>
      <c r="I130" s="88"/>
      <c r="J130" s="49">
        <f t="shared" si="5"/>
        <v>0</v>
      </c>
    </row>
    <row r="131" spans="1:10" ht="18.75" outlineLevel="2" x14ac:dyDescent="0.25">
      <c r="A131" s="87"/>
      <c r="B131" s="87"/>
      <c r="C131" s="87"/>
      <c r="D131" s="88"/>
      <c r="E131" s="50">
        <f t="shared" si="4"/>
        <v>0</v>
      </c>
      <c r="G131" s="88"/>
      <c r="H131" s="88"/>
      <c r="I131" s="88"/>
      <c r="J131" s="49">
        <f t="shared" si="5"/>
        <v>0</v>
      </c>
    </row>
    <row r="132" spans="1:10" ht="18.75" outlineLevel="2" x14ac:dyDescent="0.25">
      <c r="A132" s="87"/>
      <c r="B132" s="87"/>
      <c r="C132" s="87"/>
      <c r="D132" s="88"/>
      <c r="E132" s="50">
        <f t="shared" si="4"/>
        <v>0</v>
      </c>
      <c r="G132" s="88"/>
      <c r="H132" s="88"/>
      <c r="I132" s="88"/>
      <c r="J132" s="49">
        <f t="shared" si="5"/>
        <v>0</v>
      </c>
    </row>
    <row r="133" spans="1:10" ht="18.75" outlineLevel="2" x14ac:dyDescent="0.25">
      <c r="A133" s="87"/>
      <c r="B133" s="87"/>
      <c r="C133" s="87"/>
      <c r="D133" s="88"/>
      <c r="E133" s="50">
        <f t="shared" si="4"/>
        <v>0</v>
      </c>
      <c r="G133" s="88"/>
      <c r="H133" s="88"/>
      <c r="I133" s="88"/>
      <c r="J133" s="49">
        <f t="shared" si="5"/>
        <v>0</v>
      </c>
    </row>
    <row r="134" spans="1:10" ht="18.75" outlineLevel="2" x14ac:dyDescent="0.25">
      <c r="A134" s="87"/>
      <c r="B134" s="87"/>
      <c r="C134" s="87"/>
      <c r="D134" s="88"/>
      <c r="E134" s="50">
        <f t="shared" si="4"/>
        <v>0</v>
      </c>
      <c r="G134" s="88"/>
      <c r="H134" s="88"/>
      <c r="I134" s="88"/>
      <c r="J134" s="49">
        <f t="shared" si="5"/>
        <v>0</v>
      </c>
    </row>
    <row r="135" spans="1:10" ht="18.75" outlineLevel="2" x14ac:dyDescent="0.25">
      <c r="A135" s="87"/>
      <c r="B135" s="87"/>
      <c r="C135" s="87"/>
      <c r="D135" s="88"/>
      <c r="E135" s="50">
        <f t="shared" si="4"/>
        <v>0</v>
      </c>
      <c r="G135" s="88"/>
      <c r="H135" s="88"/>
      <c r="I135" s="88"/>
      <c r="J135" s="49">
        <f t="shared" si="5"/>
        <v>0</v>
      </c>
    </row>
    <row r="136" spans="1:10" ht="18.75" outlineLevel="2" x14ac:dyDescent="0.25">
      <c r="A136" s="87"/>
      <c r="B136" s="87"/>
      <c r="C136" s="87"/>
      <c r="D136" s="88"/>
      <c r="E136" s="50">
        <f t="shared" si="4"/>
        <v>0</v>
      </c>
      <c r="G136" s="88"/>
      <c r="H136" s="88"/>
      <c r="I136" s="88"/>
      <c r="J136" s="49">
        <f t="shared" si="5"/>
        <v>0</v>
      </c>
    </row>
    <row r="137" spans="1:10" ht="18.75" outlineLevel="2" x14ac:dyDescent="0.25">
      <c r="A137" s="87"/>
      <c r="B137" s="87"/>
      <c r="C137" s="87"/>
      <c r="D137" s="88"/>
      <c r="E137" s="50">
        <f t="shared" si="4"/>
        <v>0</v>
      </c>
      <c r="G137" s="88"/>
      <c r="H137" s="88"/>
      <c r="I137" s="88"/>
      <c r="J137" s="49">
        <f t="shared" si="5"/>
        <v>0</v>
      </c>
    </row>
    <row r="138" spans="1:10" ht="18.75" outlineLevel="2" x14ac:dyDescent="0.25">
      <c r="A138" s="87"/>
      <c r="B138" s="87"/>
      <c r="C138" s="87"/>
      <c r="D138" s="88"/>
      <c r="E138" s="50">
        <f t="shared" si="4"/>
        <v>0</v>
      </c>
      <c r="G138" s="88"/>
      <c r="H138" s="88"/>
      <c r="I138" s="88"/>
      <c r="J138" s="49">
        <f t="shared" si="5"/>
        <v>0</v>
      </c>
    </row>
    <row r="139" spans="1:10" ht="18.75" outlineLevel="2" x14ac:dyDescent="0.25">
      <c r="A139" s="87"/>
      <c r="B139" s="87"/>
      <c r="C139" s="87"/>
      <c r="D139" s="88"/>
      <c r="E139" s="50">
        <f t="shared" si="4"/>
        <v>0</v>
      </c>
      <c r="G139" s="88"/>
      <c r="H139" s="88"/>
      <c r="I139" s="88"/>
      <c r="J139" s="49">
        <f t="shared" si="5"/>
        <v>0</v>
      </c>
    </row>
    <row r="140" spans="1:10" ht="18.75" outlineLevel="2" x14ac:dyDescent="0.25">
      <c r="A140" s="87"/>
      <c r="B140" s="87"/>
      <c r="C140" s="87"/>
      <c r="D140" s="88"/>
      <c r="E140" s="50">
        <f t="shared" si="4"/>
        <v>0</v>
      </c>
      <c r="G140" s="88"/>
      <c r="H140" s="88"/>
      <c r="I140" s="88"/>
      <c r="J140" s="49">
        <f t="shared" si="5"/>
        <v>0</v>
      </c>
    </row>
    <row r="141" spans="1:10" ht="18.75" outlineLevel="2" x14ac:dyDescent="0.25">
      <c r="A141" s="87"/>
      <c r="B141" s="87"/>
      <c r="C141" s="87"/>
      <c r="D141" s="88"/>
      <c r="E141" s="50">
        <f t="shared" si="4"/>
        <v>0</v>
      </c>
      <c r="G141" s="88"/>
      <c r="H141" s="88"/>
      <c r="I141" s="88"/>
      <c r="J141" s="49">
        <f t="shared" si="5"/>
        <v>0</v>
      </c>
    </row>
    <row r="142" spans="1:10" ht="18.75" outlineLevel="2" x14ac:dyDescent="0.25">
      <c r="A142" s="87"/>
      <c r="B142" s="87"/>
      <c r="C142" s="87"/>
      <c r="D142" s="88"/>
      <c r="E142" s="50">
        <f t="shared" si="4"/>
        <v>0</v>
      </c>
      <c r="G142" s="88"/>
      <c r="H142" s="88"/>
      <c r="I142" s="88"/>
      <c r="J142" s="49">
        <f t="shared" si="5"/>
        <v>0</v>
      </c>
    </row>
    <row r="143" spans="1:10" ht="18.75" outlineLevel="2" x14ac:dyDescent="0.25">
      <c r="A143" s="87"/>
      <c r="B143" s="87"/>
      <c r="C143" s="87"/>
      <c r="D143" s="88"/>
      <c r="E143" s="50">
        <f t="shared" si="4"/>
        <v>0</v>
      </c>
      <c r="G143" s="88"/>
      <c r="H143" s="88"/>
      <c r="I143" s="88"/>
      <c r="J143" s="49">
        <f t="shared" si="5"/>
        <v>0</v>
      </c>
    </row>
    <row r="144" spans="1:10" ht="18.75" outlineLevel="2" x14ac:dyDescent="0.25">
      <c r="A144" s="87"/>
      <c r="B144" s="87"/>
      <c r="C144" s="87"/>
      <c r="D144" s="88"/>
      <c r="E144" s="50">
        <f t="shared" si="4"/>
        <v>0</v>
      </c>
      <c r="G144" s="88"/>
      <c r="H144" s="88"/>
      <c r="I144" s="88"/>
      <c r="J144" s="49">
        <f t="shared" si="5"/>
        <v>0</v>
      </c>
    </row>
    <row r="145" spans="1:10" ht="21.75" customHeight="1" outlineLevel="2" x14ac:dyDescent="0.25">
      <c r="A145" s="87"/>
      <c r="B145" s="87"/>
      <c r="C145" s="87"/>
      <c r="D145" s="88"/>
      <c r="E145" s="50">
        <f t="shared" ref="E145" si="6">IF(D145&gt;((100000/52)*$C$15),(100000/52)*$C$15,D145)</f>
        <v>0</v>
      </c>
      <c r="G145" s="88"/>
      <c r="H145" s="88"/>
      <c r="I145" s="88"/>
      <c r="J145" s="49">
        <f t="shared" si="5"/>
        <v>0</v>
      </c>
    </row>
    <row r="146" spans="1:10" x14ac:dyDescent="0.25">
      <c r="A146" s="34"/>
      <c r="B146" s="34"/>
      <c r="C146" s="34"/>
      <c r="D146" s="34"/>
      <c r="E146" s="34"/>
      <c r="F146" s="34"/>
      <c r="G146" s="34"/>
      <c r="H146" s="34"/>
      <c r="I146" s="34"/>
      <c r="J146" s="36">
        <f>SUM(J45:J145)</f>
        <v>0</v>
      </c>
    </row>
  </sheetData>
  <sheetProtection algorithmName="SHA-512" hashValue="z6J7YGy2C0H9TknAyTBSUoVwaz90FHcuiLP/ur+gPloAngRusFHesRccUhqoP7y4Q34QcJH6KsARYTXyI2fRkg==" saltValue="6csKmMdIOxsdNGuBr+oytg==" spinCount="100000" sheet="1" objects="1" scenarios="1" formatColumns="0" formatRows="0" insertRows="0" deleteRows="0"/>
  <mergeCells count="19">
    <mergeCell ref="A1:D1"/>
    <mergeCell ref="A3:D3"/>
    <mergeCell ref="A4:G4"/>
    <mergeCell ref="A7:D7"/>
    <mergeCell ref="A8:C8"/>
    <mergeCell ref="A18:D18"/>
    <mergeCell ref="A10:C10"/>
    <mergeCell ref="A21:J21"/>
    <mergeCell ref="A43:J43"/>
    <mergeCell ref="A9:C9"/>
    <mergeCell ref="G10:J10"/>
    <mergeCell ref="G11:I11"/>
    <mergeCell ref="A12:D12"/>
    <mergeCell ref="G12:I12"/>
    <mergeCell ref="A14:B14"/>
    <mergeCell ref="A15:B15"/>
    <mergeCell ref="C15:D15"/>
    <mergeCell ref="A16:B16"/>
    <mergeCell ref="A17:B17"/>
  </mergeCells>
  <dataValidations count="3">
    <dataValidation type="list" allowBlank="1" showInputMessage="1" showErrorMessage="1" sqref="C45:C145" xr:uid="{00000000-0002-0000-0300-000000000000}">
      <formula1>$K$45:$K$47</formula1>
    </dataValidation>
    <dataValidation type="list" allowBlank="1" showInputMessage="1" showErrorMessage="1" sqref="D10" xr:uid="{00000000-0002-0000-0300-000001000000}">
      <formula1>$D$8:$D$9</formula1>
    </dataValidation>
    <dataValidation type="whole" allowBlank="1" showInputMessage="1" showErrorMessage="1" errorTitle="Covered Period Length" error="The covered period is a minimum of 8-weeks and a maximum of 24-weeks. " sqref="C15:D15" xr:uid="{00000000-0002-0000-0300-000003000000}">
      <formula1>8</formula1>
      <formula2>24</formula2>
    </dataValidation>
  </dataValidations>
  <pageMargins left="0.7" right="0.7" top="0.75" bottom="0.75" header="0.3" footer="0.3"/>
  <pageSetup scale="3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35"/>
  <sheetViews>
    <sheetView showGridLines="0" zoomScale="60" zoomScaleNormal="60" workbookViewId="0">
      <selection activeCell="T50" sqref="T50"/>
    </sheetView>
  </sheetViews>
  <sheetFormatPr defaultRowHeight="15" x14ac:dyDescent="0.25"/>
  <cols>
    <col min="2" max="2" width="17.85546875" customWidth="1"/>
    <col min="3" max="3" width="18.28515625" customWidth="1"/>
    <col min="4" max="4" width="2" customWidth="1"/>
    <col min="5" max="5" width="15.85546875" customWidth="1"/>
    <col min="6" max="6" width="18.5703125" customWidth="1"/>
    <col min="7" max="7" width="14.7109375" customWidth="1"/>
    <col min="8" max="8" width="17" customWidth="1"/>
    <col min="9" max="14" width="14.7109375" customWidth="1"/>
  </cols>
  <sheetData>
    <row r="1" spans="1:15" ht="27.75" customHeight="1" x14ac:dyDescent="0.35">
      <c r="A1" s="136" t="s">
        <v>83</v>
      </c>
      <c r="B1" s="136"/>
      <c r="C1" s="136"/>
      <c r="D1" s="136"/>
      <c r="E1" s="136"/>
      <c r="F1" s="136"/>
    </row>
    <row r="2" spans="1:15" ht="14.25" customHeight="1" x14ac:dyDescent="0.5">
      <c r="A2" s="20"/>
      <c r="B2" s="20"/>
      <c r="C2" s="20"/>
      <c r="D2" s="20"/>
      <c r="F2" s="15"/>
    </row>
    <row r="3" spans="1:15" ht="30.75" customHeight="1" x14ac:dyDescent="0.35">
      <c r="A3" s="136" t="s">
        <v>84</v>
      </c>
      <c r="B3" s="136"/>
      <c r="C3" s="136"/>
      <c r="D3" s="136"/>
      <c r="E3" s="136"/>
      <c r="F3" s="136"/>
      <c r="G3" s="136"/>
      <c r="H3" s="136"/>
      <c r="I3" s="136"/>
      <c r="J3" s="136"/>
    </row>
    <row r="4" spans="1:15" ht="58.5" customHeight="1" x14ac:dyDescent="0.25">
      <c r="A4" s="137" t="s">
        <v>151</v>
      </c>
      <c r="B4" s="137"/>
      <c r="C4" s="137"/>
      <c r="D4" s="137"/>
      <c r="E4" s="137"/>
      <c r="F4" s="137"/>
      <c r="G4" s="137"/>
      <c r="H4" s="137"/>
      <c r="I4" s="137"/>
      <c r="J4" s="137"/>
      <c r="K4" s="137"/>
    </row>
    <row r="5" spans="1:15" ht="15.75" x14ac:dyDescent="0.25">
      <c r="A5" s="46" t="s">
        <v>53</v>
      </c>
      <c r="B5" s="22"/>
      <c r="C5" s="11"/>
      <c r="D5" s="11"/>
      <c r="F5" s="15"/>
    </row>
    <row r="7" spans="1:15" ht="39" customHeight="1" x14ac:dyDescent="0.25"/>
    <row r="8" spans="1:15" ht="15" customHeight="1" x14ac:dyDescent="0.25">
      <c r="A8" s="142" t="s">
        <v>70</v>
      </c>
      <c r="B8" s="142" t="s">
        <v>71</v>
      </c>
      <c r="C8" s="142" t="s">
        <v>72</v>
      </c>
      <c r="D8" s="47"/>
      <c r="E8" s="142" t="s">
        <v>73</v>
      </c>
      <c r="F8" s="142" t="s">
        <v>74</v>
      </c>
      <c r="G8" s="143" t="s">
        <v>10</v>
      </c>
      <c r="H8" s="143"/>
      <c r="I8" s="143"/>
      <c r="J8" s="143"/>
      <c r="K8" s="143"/>
      <c r="L8" s="143"/>
      <c r="M8" s="143"/>
      <c r="N8" s="143"/>
    </row>
    <row r="9" spans="1:15" ht="75" customHeight="1" x14ac:dyDescent="0.25">
      <c r="A9" s="142"/>
      <c r="B9" s="142"/>
      <c r="C9" s="142"/>
      <c r="D9" s="47"/>
      <c r="E9" s="142"/>
      <c r="F9" s="142"/>
      <c r="G9" s="48" t="s">
        <v>152</v>
      </c>
      <c r="H9" s="48" t="s">
        <v>75</v>
      </c>
      <c r="I9" s="48" t="s">
        <v>76</v>
      </c>
      <c r="J9" s="48" t="s">
        <v>77</v>
      </c>
      <c r="K9" s="48" t="s">
        <v>78</v>
      </c>
      <c r="L9" s="48" t="s">
        <v>79</v>
      </c>
      <c r="M9" s="48" t="s">
        <v>80</v>
      </c>
      <c r="N9" s="48" t="s">
        <v>81</v>
      </c>
      <c r="O9" s="40"/>
    </row>
    <row r="10" spans="1:15" x14ac:dyDescent="0.25">
      <c r="A10" s="41">
        <v>1</v>
      </c>
      <c r="B10" s="42">
        <f>'2. Payroll Costs Aggregator'!D8</f>
        <v>0</v>
      </c>
      <c r="C10" s="42">
        <f>B10+6</f>
        <v>6</v>
      </c>
      <c r="E10" s="90"/>
      <c r="F10" s="90"/>
      <c r="G10" s="90"/>
      <c r="H10" s="90"/>
      <c r="I10" s="90"/>
      <c r="J10" s="90"/>
      <c r="K10" s="90"/>
      <c r="L10" s="90"/>
      <c r="M10" s="90"/>
      <c r="N10" s="43">
        <f>SUM(G10:M10)</f>
        <v>0</v>
      </c>
    </row>
    <row r="11" spans="1:15" x14ac:dyDescent="0.25">
      <c r="A11" s="41">
        <v>2</v>
      </c>
      <c r="B11" s="42">
        <f>C10+1</f>
        <v>7</v>
      </c>
      <c r="C11" s="42">
        <f>B11+6</f>
        <v>13</v>
      </c>
      <c r="E11" s="90"/>
      <c r="F11" s="90"/>
      <c r="G11" s="90"/>
      <c r="H11" s="90"/>
      <c r="I11" s="90"/>
      <c r="J11" s="90"/>
      <c r="K11" s="90"/>
      <c r="L11" s="90"/>
      <c r="M11" s="90"/>
      <c r="N11" s="43">
        <f t="shared" ref="N11:N33" si="0">SUM(G11:M11)</f>
        <v>0</v>
      </c>
    </row>
    <row r="12" spans="1:15" x14ac:dyDescent="0.25">
      <c r="A12" s="41">
        <v>3</v>
      </c>
      <c r="B12" s="42">
        <f>C11+1</f>
        <v>14</v>
      </c>
      <c r="C12" s="42">
        <f t="shared" ref="C12:C33" si="1">B12+6</f>
        <v>20</v>
      </c>
      <c r="E12" s="90"/>
      <c r="F12" s="90"/>
      <c r="G12" s="90"/>
      <c r="H12" s="90"/>
      <c r="I12" s="90"/>
      <c r="J12" s="90"/>
      <c r="K12" s="90"/>
      <c r="L12" s="90"/>
      <c r="M12" s="90"/>
      <c r="N12" s="43">
        <f t="shared" si="0"/>
        <v>0</v>
      </c>
    </row>
    <row r="13" spans="1:15" x14ac:dyDescent="0.25">
      <c r="A13" s="41">
        <v>4</v>
      </c>
      <c r="B13" s="42">
        <f t="shared" ref="B13:B33" si="2">C12+1</f>
        <v>21</v>
      </c>
      <c r="C13" s="42">
        <f t="shared" si="1"/>
        <v>27</v>
      </c>
      <c r="E13" s="90"/>
      <c r="F13" s="90"/>
      <c r="G13" s="90"/>
      <c r="H13" s="90"/>
      <c r="I13" s="90"/>
      <c r="J13" s="90"/>
      <c r="K13" s="90"/>
      <c r="L13" s="90"/>
      <c r="M13" s="90"/>
      <c r="N13" s="43">
        <f t="shared" si="0"/>
        <v>0</v>
      </c>
    </row>
    <row r="14" spans="1:15" x14ac:dyDescent="0.25">
      <c r="A14" s="41">
        <v>5</v>
      </c>
      <c r="B14" s="42">
        <f t="shared" si="2"/>
        <v>28</v>
      </c>
      <c r="C14" s="42">
        <f t="shared" si="1"/>
        <v>34</v>
      </c>
      <c r="E14" s="90"/>
      <c r="F14" s="90"/>
      <c r="G14" s="90"/>
      <c r="H14" s="90"/>
      <c r="I14" s="90"/>
      <c r="J14" s="90"/>
      <c r="K14" s="90"/>
      <c r="L14" s="90"/>
      <c r="M14" s="90"/>
      <c r="N14" s="43">
        <f t="shared" si="0"/>
        <v>0</v>
      </c>
    </row>
    <row r="15" spans="1:15" x14ac:dyDescent="0.25">
      <c r="A15" s="41">
        <v>6</v>
      </c>
      <c r="B15" s="42">
        <f t="shared" si="2"/>
        <v>35</v>
      </c>
      <c r="C15" s="42">
        <f t="shared" si="1"/>
        <v>41</v>
      </c>
      <c r="E15" s="90"/>
      <c r="F15" s="90"/>
      <c r="G15" s="90"/>
      <c r="H15" s="90"/>
      <c r="I15" s="90"/>
      <c r="J15" s="90"/>
      <c r="K15" s="90"/>
      <c r="L15" s="90"/>
      <c r="M15" s="90"/>
      <c r="N15" s="43">
        <f t="shared" si="0"/>
        <v>0</v>
      </c>
    </row>
    <row r="16" spans="1:15" x14ac:dyDescent="0.25">
      <c r="A16" s="41">
        <v>7</v>
      </c>
      <c r="B16" s="42">
        <f t="shared" si="2"/>
        <v>42</v>
      </c>
      <c r="C16" s="42">
        <f t="shared" si="1"/>
        <v>48</v>
      </c>
      <c r="E16" s="90"/>
      <c r="F16" s="90"/>
      <c r="G16" s="90"/>
      <c r="H16" s="90"/>
      <c r="I16" s="90"/>
      <c r="J16" s="90"/>
      <c r="K16" s="90"/>
      <c r="L16" s="90"/>
      <c r="M16" s="90"/>
      <c r="N16" s="43">
        <f t="shared" si="0"/>
        <v>0</v>
      </c>
    </row>
    <row r="17" spans="1:14" x14ac:dyDescent="0.25">
      <c r="A17" s="41">
        <v>8</v>
      </c>
      <c r="B17" s="42">
        <f t="shared" si="2"/>
        <v>49</v>
      </c>
      <c r="C17" s="42">
        <f t="shared" si="1"/>
        <v>55</v>
      </c>
      <c r="E17" s="90"/>
      <c r="F17" s="90"/>
      <c r="G17" s="90"/>
      <c r="H17" s="90"/>
      <c r="I17" s="90"/>
      <c r="J17" s="90"/>
      <c r="K17" s="90"/>
      <c r="L17" s="90"/>
      <c r="M17" s="90"/>
      <c r="N17" s="43">
        <f t="shared" si="0"/>
        <v>0</v>
      </c>
    </row>
    <row r="18" spans="1:14" x14ac:dyDescent="0.25">
      <c r="A18" s="41">
        <v>9</v>
      </c>
      <c r="B18" s="42">
        <f t="shared" si="2"/>
        <v>56</v>
      </c>
      <c r="C18" s="42">
        <f t="shared" si="1"/>
        <v>62</v>
      </c>
      <c r="E18" s="90"/>
      <c r="F18" s="90"/>
      <c r="G18" s="90"/>
      <c r="H18" s="90"/>
      <c r="I18" s="90"/>
      <c r="J18" s="90"/>
      <c r="K18" s="90"/>
      <c r="L18" s="90"/>
      <c r="M18" s="90"/>
      <c r="N18" s="43">
        <f>SUM(G18:M18)</f>
        <v>0</v>
      </c>
    </row>
    <row r="19" spans="1:14" x14ac:dyDescent="0.25">
      <c r="A19" s="41">
        <v>10</v>
      </c>
      <c r="B19" s="42">
        <f t="shared" si="2"/>
        <v>63</v>
      </c>
      <c r="C19" s="42">
        <f t="shared" si="1"/>
        <v>69</v>
      </c>
      <c r="E19" s="90"/>
      <c r="F19" s="90"/>
      <c r="G19" s="90"/>
      <c r="H19" s="90"/>
      <c r="I19" s="90"/>
      <c r="J19" s="90"/>
      <c r="K19" s="90"/>
      <c r="L19" s="90"/>
      <c r="M19" s="90"/>
      <c r="N19" s="43">
        <f t="shared" si="0"/>
        <v>0</v>
      </c>
    </row>
    <row r="20" spans="1:14" x14ac:dyDescent="0.25">
      <c r="A20" s="41">
        <v>11</v>
      </c>
      <c r="B20" s="42">
        <f t="shared" si="2"/>
        <v>70</v>
      </c>
      <c r="C20" s="42">
        <f>B20+6</f>
        <v>76</v>
      </c>
      <c r="E20" s="90"/>
      <c r="F20" s="90"/>
      <c r="G20" s="90"/>
      <c r="H20" s="90"/>
      <c r="I20" s="90"/>
      <c r="J20" s="90"/>
      <c r="K20" s="90"/>
      <c r="L20" s="90"/>
      <c r="M20" s="90"/>
      <c r="N20" s="43">
        <f t="shared" si="0"/>
        <v>0</v>
      </c>
    </row>
    <row r="21" spans="1:14" x14ac:dyDescent="0.25">
      <c r="A21" s="41">
        <v>12</v>
      </c>
      <c r="B21" s="42">
        <f t="shared" si="2"/>
        <v>77</v>
      </c>
      <c r="C21" s="42">
        <f t="shared" si="1"/>
        <v>83</v>
      </c>
      <c r="E21" s="90"/>
      <c r="F21" s="90"/>
      <c r="G21" s="90"/>
      <c r="H21" s="90"/>
      <c r="I21" s="90"/>
      <c r="J21" s="90"/>
      <c r="K21" s="90"/>
      <c r="L21" s="90"/>
      <c r="M21" s="90"/>
      <c r="N21" s="43">
        <f t="shared" si="0"/>
        <v>0</v>
      </c>
    </row>
    <row r="22" spans="1:14" x14ac:dyDescent="0.25">
      <c r="A22" s="41">
        <v>13</v>
      </c>
      <c r="B22" s="42">
        <f t="shared" si="2"/>
        <v>84</v>
      </c>
      <c r="C22" s="42">
        <f t="shared" si="1"/>
        <v>90</v>
      </c>
      <c r="E22" s="90"/>
      <c r="F22" s="90"/>
      <c r="G22" s="90"/>
      <c r="H22" s="90"/>
      <c r="I22" s="90"/>
      <c r="J22" s="90"/>
      <c r="K22" s="90"/>
      <c r="L22" s="90"/>
      <c r="M22" s="90"/>
      <c r="N22" s="43">
        <f>SUM(G22:M22)</f>
        <v>0</v>
      </c>
    </row>
    <row r="23" spans="1:14" x14ac:dyDescent="0.25">
      <c r="A23" s="41">
        <v>14</v>
      </c>
      <c r="B23" s="42">
        <f t="shared" si="2"/>
        <v>91</v>
      </c>
      <c r="C23" s="42">
        <f t="shared" si="1"/>
        <v>97</v>
      </c>
      <c r="E23" s="90"/>
      <c r="F23" s="90"/>
      <c r="G23" s="90"/>
      <c r="H23" s="90"/>
      <c r="I23" s="90"/>
      <c r="J23" s="90"/>
      <c r="K23" s="90"/>
      <c r="L23" s="90"/>
      <c r="M23" s="90"/>
      <c r="N23" s="43">
        <f t="shared" si="0"/>
        <v>0</v>
      </c>
    </row>
    <row r="24" spans="1:14" x14ac:dyDescent="0.25">
      <c r="A24" s="41">
        <v>15</v>
      </c>
      <c r="B24" s="42">
        <f t="shared" si="2"/>
        <v>98</v>
      </c>
      <c r="C24" s="42">
        <f t="shared" si="1"/>
        <v>104</v>
      </c>
      <c r="E24" s="90"/>
      <c r="F24" s="90"/>
      <c r="G24" s="90"/>
      <c r="H24" s="90"/>
      <c r="I24" s="90"/>
      <c r="J24" s="90"/>
      <c r="K24" s="90"/>
      <c r="L24" s="90"/>
      <c r="M24" s="90"/>
      <c r="N24" s="43">
        <f t="shared" si="0"/>
        <v>0</v>
      </c>
    </row>
    <row r="25" spans="1:14" x14ac:dyDescent="0.25">
      <c r="A25" s="41">
        <v>16</v>
      </c>
      <c r="B25" s="42">
        <f t="shared" si="2"/>
        <v>105</v>
      </c>
      <c r="C25" s="42">
        <f t="shared" si="1"/>
        <v>111</v>
      </c>
      <c r="E25" s="90"/>
      <c r="F25" s="90"/>
      <c r="G25" s="90"/>
      <c r="H25" s="90"/>
      <c r="I25" s="90"/>
      <c r="J25" s="90"/>
      <c r="K25" s="90"/>
      <c r="L25" s="90"/>
      <c r="M25" s="90"/>
      <c r="N25" s="43">
        <f t="shared" si="0"/>
        <v>0</v>
      </c>
    </row>
    <row r="26" spans="1:14" x14ac:dyDescent="0.25">
      <c r="A26" s="41">
        <v>17</v>
      </c>
      <c r="B26" s="42">
        <f t="shared" si="2"/>
        <v>112</v>
      </c>
      <c r="C26" s="42">
        <f t="shared" si="1"/>
        <v>118</v>
      </c>
      <c r="E26" s="90"/>
      <c r="F26" s="90"/>
      <c r="G26" s="90"/>
      <c r="H26" s="90"/>
      <c r="I26" s="90"/>
      <c r="J26" s="90"/>
      <c r="K26" s="90"/>
      <c r="L26" s="90"/>
      <c r="M26" s="90"/>
      <c r="N26" s="43">
        <f t="shared" si="0"/>
        <v>0</v>
      </c>
    </row>
    <row r="27" spans="1:14" x14ac:dyDescent="0.25">
      <c r="A27" s="41">
        <v>18</v>
      </c>
      <c r="B27" s="42">
        <f t="shared" si="2"/>
        <v>119</v>
      </c>
      <c r="C27" s="42">
        <f t="shared" si="1"/>
        <v>125</v>
      </c>
      <c r="E27" s="90"/>
      <c r="F27" s="90"/>
      <c r="G27" s="90"/>
      <c r="H27" s="90"/>
      <c r="I27" s="90"/>
      <c r="J27" s="90"/>
      <c r="K27" s="90"/>
      <c r="L27" s="90"/>
      <c r="M27" s="90"/>
      <c r="N27" s="43">
        <f t="shared" si="0"/>
        <v>0</v>
      </c>
    </row>
    <row r="28" spans="1:14" x14ac:dyDescent="0.25">
      <c r="A28" s="41">
        <v>19</v>
      </c>
      <c r="B28" s="42">
        <f t="shared" si="2"/>
        <v>126</v>
      </c>
      <c r="C28" s="42">
        <f t="shared" si="1"/>
        <v>132</v>
      </c>
      <c r="E28" s="90"/>
      <c r="F28" s="90"/>
      <c r="G28" s="90"/>
      <c r="H28" s="90"/>
      <c r="I28" s="90"/>
      <c r="J28" s="90"/>
      <c r="K28" s="90"/>
      <c r="L28" s="90"/>
      <c r="M28" s="90"/>
      <c r="N28" s="43">
        <f t="shared" si="0"/>
        <v>0</v>
      </c>
    </row>
    <row r="29" spans="1:14" x14ac:dyDescent="0.25">
      <c r="A29" s="41">
        <v>20</v>
      </c>
      <c r="B29" s="42">
        <f t="shared" si="2"/>
        <v>133</v>
      </c>
      <c r="C29" s="42">
        <f t="shared" si="1"/>
        <v>139</v>
      </c>
      <c r="E29" s="90"/>
      <c r="F29" s="90"/>
      <c r="G29" s="90"/>
      <c r="H29" s="90"/>
      <c r="I29" s="90"/>
      <c r="J29" s="90"/>
      <c r="K29" s="90"/>
      <c r="L29" s="90"/>
      <c r="M29" s="90"/>
      <c r="N29" s="43">
        <f t="shared" si="0"/>
        <v>0</v>
      </c>
    </row>
    <row r="30" spans="1:14" x14ac:dyDescent="0.25">
      <c r="A30" s="41">
        <v>21</v>
      </c>
      <c r="B30" s="42">
        <f t="shared" si="2"/>
        <v>140</v>
      </c>
      <c r="C30" s="42">
        <f t="shared" si="1"/>
        <v>146</v>
      </c>
      <c r="E30" s="90"/>
      <c r="F30" s="90"/>
      <c r="G30" s="90"/>
      <c r="H30" s="90"/>
      <c r="I30" s="90"/>
      <c r="J30" s="90"/>
      <c r="K30" s="90"/>
      <c r="L30" s="90"/>
      <c r="M30" s="90"/>
      <c r="N30" s="43">
        <f t="shared" si="0"/>
        <v>0</v>
      </c>
    </row>
    <row r="31" spans="1:14" x14ac:dyDescent="0.25">
      <c r="A31" s="41">
        <v>22</v>
      </c>
      <c r="B31" s="42">
        <f t="shared" si="2"/>
        <v>147</v>
      </c>
      <c r="C31" s="42">
        <f t="shared" si="1"/>
        <v>153</v>
      </c>
      <c r="E31" s="90"/>
      <c r="F31" s="90"/>
      <c r="G31" s="90"/>
      <c r="H31" s="90"/>
      <c r="I31" s="90"/>
      <c r="J31" s="90"/>
      <c r="K31" s="90"/>
      <c r="L31" s="90"/>
      <c r="M31" s="90"/>
      <c r="N31" s="43">
        <f t="shared" si="0"/>
        <v>0</v>
      </c>
    </row>
    <row r="32" spans="1:14" x14ac:dyDescent="0.25">
      <c r="A32" s="41">
        <v>23</v>
      </c>
      <c r="B32" s="42">
        <f t="shared" si="2"/>
        <v>154</v>
      </c>
      <c r="C32" s="42">
        <f t="shared" si="1"/>
        <v>160</v>
      </c>
      <c r="E32" s="90"/>
      <c r="F32" s="90"/>
      <c r="G32" s="90"/>
      <c r="H32" s="90"/>
      <c r="I32" s="90"/>
      <c r="J32" s="90"/>
      <c r="K32" s="90"/>
      <c r="L32" s="90"/>
      <c r="M32" s="90"/>
      <c r="N32" s="43">
        <f t="shared" si="0"/>
        <v>0</v>
      </c>
    </row>
    <row r="33" spans="1:14" x14ac:dyDescent="0.25">
      <c r="A33" s="41">
        <v>24</v>
      </c>
      <c r="B33" s="42">
        <f t="shared" si="2"/>
        <v>161</v>
      </c>
      <c r="C33" s="42">
        <f t="shared" si="1"/>
        <v>167</v>
      </c>
      <c r="E33" s="90"/>
      <c r="F33" s="90"/>
      <c r="G33" s="90"/>
      <c r="H33" s="90"/>
      <c r="I33" s="90"/>
      <c r="J33" s="90"/>
      <c r="K33" s="90"/>
      <c r="L33" s="90"/>
      <c r="M33" s="90"/>
      <c r="N33" s="43">
        <f t="shared" si="0"/>
        <v>0</v>
      </c>
    </row>
    <row r="34" spans="1:14" x14ac:dyDescent="0.25">
      <c r="A34" s="141"/>
      <c r="B34" s="141"/>
      <c r="C34" s="141"/>
      <c r="D34" s="141"/>
      <c r="E34" s="141"/>
      <c r="F34" s="141"/>
      <c r="G34" s="141"/>
      <c r="H34" s="141"/>
      <c r="I34" s="141"/>
      <c r="J34" s="141"/>
      <c r="K34" s="141"/>
      <c r="L34" s="141"/>
      <c r="M34" s="141"/>
      <c r="N34" s="141"/>
    </row>
    <row r="35" spans="1:14" x14ac:dyDescent="0.25">
      <c r="C35" s="44" t="s">
        <v>82</v>
      </c>
      <c r="D35" s="34"/>
      <c r="E35" s="36">
        <f>SUM(E10:E33)</f>
        <v>0</v>
      </c>
      <c r="F35" s="36">
        <f>SUM(F10:F33)</f>
        <v>0</v>
      </c>
      <c r="G35" s="71">
        <f t="shared" ref="G35:M35" si="3">SUM(G10:G33)</f>
        <v>0</v>
      </c>
      <c r="H35" s="71">
        <f t="shared" si="3"/>
        <v>0</v>
      </c>
      <c r="I35" s="71">
        <f t="shared" si="3"/>
        <v>0</v>
      </c>
      <c r="J35" s="71">
        <f t="shared" si="3"/>
        <v>0</v>
      </c>
      <c r="K35" s="71">
        <f t="shared" si="3"/>
        <v>0</v>
      </c>
      <c r="L35" s="71">
        <f t="shared" si="3"/>
        <v>0</v>
      </c>
      <c r="M35" s="71">
        <f t="shared" si="3"/>
        <v>0</v>
      </c>
      <c r="N35" s="36">
        <f>SUM(N10:N33)</f>
        <v>0</v>
      </c>
    </row>
  </sheetData>
  <sheetProtection algorithmName="SHA-512" hashValue="qAsk7iJieizn5+jxtGW93jFeQPzNPnoq/WHbL0j8DGb2B4bQkVKVruHH5bq6411Y7youfRziRp4Rl0hMVXMh0Q==" saltValue="aoDf5fUsiouQd/eVsB4YKw==" spinCount="100000" sheet="1" objects="1" scenarios="1"/>
  <mergeCells count="10">
    <mergeCell ref="A3:J3"/>
    <mergeCell ref="A34:N34"/>
    <mergeCell ref="A4:K4"/>
    <mergeCell ref="A1:F1"/>
    <mergeCell ref="E8:E9"/>
    <mergeCell ref="F8:F9"/>
    <mergeCell ref="G8:N8"/>
    <mergeCell ref="A8:A9"/>
    <mergeCell ref="B8:B9"/>
    <mergeCell ref="C8:C9"/>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D38A713B-228D-4916-ADF5-6CCB6F3C59FA}">
            <xm:f>'2. Payroll Costs Aggregator'!$D$17</xm:f>
            <x14:dxf>
              <fill>
                <patternFill>
                  <bgColor rgb="FFFF0000"/>
                </patternFill>
              </fill>
            </x14:dxf>
          </x14:cfRule>
          <xm:sqref>B10:C33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S29"/>
  <sheetViews>
    <sheetView zoomScale="70" zoomScaleNormal="70" workbookViewId="0">
      <selection activeCell="X21" sqref="X21:X22"/>
    </sheetView>
  </sheetViews>
  <sheetFormatPr defaultRowHeight="15" x14ac:dyDescent="0.25"/>
  <cols>
    <col min="17" max="18" width="11.7109375" customWidth="1"/>
  </cols>
  <sheetData>
    <row r="1" spans="1:19" x14ac:dyDescent="0.25">
      <c r="A1" s="37" t="s">
        <v>101</v>
      </c>
    </row>
    <row r="2" spans="1:19" x14ac:dyDescent="0.25">
      <c r="A2" s="51" t="s">
        <v>102</v>
      </c>
    </row>
    <row r="4" spans="1:19" x14ac:dyDescent="0.25">
      <c r="A4" t="s">
        <v>103</v>
      </c>
    </row>
    <row r="6" spans="1:19" x14ac:dyDescent="0.25">
      <c r="A6" t="s">
        <v>104</v>
      </c>
    </row>
    <row r="8" spans="1:19" ht="18.75" x14ac:dyDescent="0.3">
      <c r="A8" s="52" t="s">
        <v>105</v>
      </c>
      <c r="B8" s="53"/>
      <c r="C8" s="53"/>
      <c r="D8" s="53"/>
      <c r="E8" s="53"/>
      <c r="F8" s="53"/>
      <c r="G8" s="53"/>
      <c r="H8" s="53"/>
      <c r="I8" s="53"/>
      <c r="J8" s="53"/>
      <c r="K8" s="53"/>
      <c r="L8" s="53"/>
      <c r="M8" s="53"/>
      <c r="N8" s="53"/>
      <c r="O8" s="53"/>
      <c r="P8" s="53"/>
      <c r="Q8" s="53"/>
      <c r="R8" s="53"/>
    </row>
    <row r="9" spans="1:19" ht="30.75" customHeight="1" x14ac:dyDescent="0.25">
      <c r="A9" s="146" t="s">
        <v>155</v>
      </c>
      <c r="B9" s="146"/>
      <c r="C9" s="146"/>
      <c r="D9" s="146"/>
      <c r="E9" s="146"/>
      <c r="F9" s="146"/>
      <c r="G9" s="146"/>
      <c r="H9" s="146"/>
      <c r="I9" s="146"/>
      <c r="J9" s="146"/>
      <c r="K9" s="146"/>
      <c r="L9" s="146"/>
      <c r="M9" s="146"/>
      <c r="N9" s="146"/>
      <c r="O9" s="146"/>
      <c r="P9" s="146"/>
      <c r="Q9" s="146"/>
      <c r="R9" s="54"/>
    </row>
    <row r="10" spans="1:19" ht="30" customHeight="1" x14ac:dyDescent="0.25">
      <c r="A10" s="146"/>
      <c r="B10" s="146"/>
      <c r="C10" s="146"/>
      <c r="D10" s="146"/>
      <c r="E10" s="146"/>
      <c r="F10" s="146"/>
      <c r="G10" s="146"/>
      <c r="H10" s="146"/>
      <c r="I10" s="146"/>
      <c r="J10" s="146"/>
      <c r="K10" s="146"/>
      <c r="L10" s="146"/>
      <c r="M10" s="146"/>
      <c r="N10" s="146"/>
      <c r="O10" s="146"/>
      <c r="P10" s="146"/>
      <c r="Q10" s="146"/>
      <c r="R10" s="54"/>
    </row>
    <row r="11" spans="1:19" x14ac:dyDescent="0.25">
      <c r="A11" s="51"/>
    </row>
    <row r="12" spans="1:19" ht="29.25" customHeight="1" x14ac:dyDescent="0.25">
      <c r="A12" s="147" t="s">
        <v>106</v>
      </c>
      <c r="B12" s="147"/>
      <c r="C12" s="147"/>
      <c r="D12" s="147"/>
      <c r="E12" s="147"/>
      <c r="F12" s="147"/>
      <c r="G12" s="147"/>
      <c r="H12" s="147"/>
      <c r="I12" s="147"/>
      <c r="J12" s="147"/>
      <c r="K12" s="147"/>
      <c r="L12" s="147"/>
      <c r="M12" s="147"/>
      <c r="N12" s="147"/>
      <c r="O12" s="147"/>
      <c r="P12" s="147"/>
      <c r="Q12" s="147"/>
      <c r="R12" s="55"/>
    </row>
    <row r="13" spans="1:19" ht="3.75" customHeight="1" thickBot="1" x14ac:dyDescent="0.3">
      <c r="A13" s="56"/>
      <c r="B13" s="57"/>
      <c r="C13" s="57"/>
      <c r="D13" s="57"/>
      <c r="E13" s="57"/>
      <c r="F13" s="57"/>
      <c r="G13" s="57"/>
      <c r="H13" s="57"/>
      <c r="I13" s="57"/>
      <c r="J13" s="57"/>
      <c r="K13" s="57"/>
      <c r="L13" s="57"/>
      <c r="M13" s="57"/>
      <c r="N13" s="57"/>
      <c r="O13" s="57"/>
      <c r="P13" s="57"/>
      <c r="Q13" s="57"/>
      <c r="R13" s="57"/>
    </row>
    <row r="14" spans="1:19" ht="15.75" thickBot="1" x14ac:dyDescent="0.3">
      <c r="A14" s="58" t="s">
        <v>107</v>
      </c>
      <c r="B14" s="58"/>
      <c r="C14" s="58"/>
      <c r="D14" s="58"/>
      <c r="E14" s="58"/>
      <c r="F14" s="58"/>
      <c r="G14" s="58"/>
      <c r="H14" s="58"/>
      <c r="I14" s="58"/>
      <c r="J14" s="58"/>
      <c r="K14" s="58"/>
      <c r="L14" s="58"/>
      <c r="M14" s="58"/>
      <c r="N14" s="58"/>
      <c r="O14" s="58"/>
      <c r="P14" s="58"/>
      <c r="Q14" s="58"/>
      <c r="R14" s="58"/>
      <c r="S14" s="91"/>
    </row>
    <row r="15" spans="1:19" ht="15.75" thickBot="1" x14ac:dyDescent="0.3">
      <c r="A15" s="58" t="s">
        <v>108</v>
      </c>
      <c r="B15" s="58"/>
      <c r="C15" s="58"/>
      <c r="D15" s="58"/>
      <c r="E15" s="58"/>
      <c r="F15" s="58"/>
      <c r="G15" s="58"/>
      <c r="H15" s="58"/>
      <c r="I15" s="58"/>
      <c r="J15" s="58"/>
      <c r="K15" s="58"/>
      <c r="L15" s="58"/>
      <c r="M15" s="58"/>
      <c r="N15" s="58"/>
      <c r="O15" s="58"/>
      <c r="P15" s="58"/>
      <c r="Q15" s="58"/>
      <c r="R15" s="58"/>
      <c r="S15" s="89"/>
    </row>
    <row r="16" spans="1:19" ht="15.75" thickBot="1" x14ac:dyDescent="0.3">
      <c r="A16" s="58"/>
      <c r="B16" s="58" t="s">
        <v>109</v>
      </c>
      <c r="C16" s="58"/>
      <c r="D16" s="58"/>
      <c r="E16" s="58"/>
      <c r="F16" s="58"/>
      <c r="G16" s="58"/>
      <c r="H16" s="58"/>
      <c r="I16" s="58"/>
      <c r="J16" s="58"/>
      <c r="K16" s="58"/>
      <c r="L16" s="58"/>
      <c r="M16" s="58"/>
      <c r="N16" s="58"/>
      <c r="O16" s="58"/>
      <c r="P16" s="58"/>
      <c r="Q16" s="58"/>
      <c r="R16" s="58"/>
      <c r="S16" s="91"/>
    </row>
    <row r="17" spans="1:19" ht="15.75" thickBot="1" x14ac:dyDescent="0.3">
      <c r="A17" s="58"/>
      <c r="B17" s="58" t="s">
        <v>110</v>
      </c>
      <c r="C17" s="58"/>
      <c r="D17" s="58"/>
      <c r="E17" s="58"/>
      <c r="F17" s="58"/>
      <c r="G17" s="58"/>
      <c r="H17" s="58"/>
      <c r="I17" s="58"/>
      <c r="J17" s="58"/>
      <c r="K17" s="58"/>
      <c r="L17" s="58"/>
      <c r="M17" s="58"/>
      <c r="N17" s="58"/>
      <c r="O17" s="58"/>
      <c r="P17" s="58"/>
      <c r="Q17" s="58"/>
      <c r="R17" s="58"/>
      <c r="S17" s="91"/>
    </row>
    <row r="18" spans="1:19" ht="29.25" customHeight="1" thickBot="1" x14ac:dyDescent="0.3">
      <c r="A18" s="145" t="s">
        <v>111</v>
      </c>
      <c r="B18" s="145"/>
      <c r="C18" s="145"/>
      <c r="D18" s="145"/>
      <c r="E18" s="145"/>
      <c r="F18" s="145"/>
      <c r="G18" s="145"/>
      <c r="H18" s="145"/>
      <c r="I18" s="145"/>
      <c r="J18" s="145"/>
      <c r="K18" s="145"/>
      <c r="L18" s="145"/>
      <c r="M18" s="145"/>
      <c r="N18" s="145"/>
      <c r="O18" s="145"/>
      <c r="P18" s="145"/>
      <c r="Q18" s="145"/>
      <c r="R18" s="59"/>
      <c r="S18" s="91"/>
    </row>
    <row r="19" spans="1:19" ht="29.25" customHeight="1" x14ac:dyDescent="0.25">
      <c r="A19" s="145" t="s">
        <v>122</v>
      </c>
      <c r="B19" s="145"/>
      <c r="C19" s="145"/>
      <c r="D19" s="145"/>
      <c r="E19" s="145"/>
      <c r="F19" s="145"/>
      <c r="G19" s="145"/>
      <c r="H19" s="145"/>
      <c r="I19" s="145"/>
      <c r="J19" s="145"/>
      <c r="K19" s="145"/>
      <c r="L19" s="145"/>
      <c r="M19" s="145"/>
      <c r="N19" s="145"/>
      <c r="O19" s="145"/>
      <c r="P19" s="145"/>
      <c r="Q19" s="145"/>
      <c r="R19" s="59"/>
      <c r="S19" s="73"/>
    </row>
    <row r="20" spans="1:19" ht="18.75" customHeight="1" x14ac:dyDescent="0.25">
      <c r="A20" s="60"/>
      <c r="B20" s="60"/>
      <c r="C20" s="60"/>
      <c r="D20" s="60"/>
      <c r="E20" s="60"/>
      <c r="F20" s="60"/>
      <c r="G20" s="60"/>
      <c r="H20" s="60"/>
      <c r="I20" s="60"/>
      <c r="J20" s="60"/>
      <c r="K20" s="60"/>
      <c r="L20" s="60"/>
      <c r="M20" s="60"/>
      <c r="N20" s="60"/>
      <c r="O20" s="60"/>
      <c r="P20" s="60"/>
      <c r="Q20" s="60"/>
      <c r="R20" s="60"/>
      <c r="S20" s="89"/>
    </row>
    <row r="21" spans="1:19" ht="15.75" thickBot="1" x14ac:dyDescent="0.3">
      <c r="A21" s="56" t="s">
        <v>112</v>
      </c>
      <c r="B21" s="37"/>
      <c r="C21" s="37"/>
      <c r="D21" s="37"/>
      <c r="E21" s="37"/>
      <c r="F21" s="37"/>
      <c r="G21" s="37"/>
      <c r="H21" s="37"/>
      <c r="I21" s="37"/>
      <c r="J21" s="37"/>
      <c r="K21" s="37"/>
      <c r="L21" s="37"/>
      <c r="M21" s="37"/>
      <c r="N21" s="37"/>
      <c r="O21" s="37"/>
      <c r="P21" s="37"/>
      <c r="Q21" s="37"/>
      <c r="R21" s="37"/>
      <c r="S21" s="89"/>
    </row>
    <row r="22" spans="1:19" ht="42.75" customHeight="1" thickBot="1" x14ac:dyDescent="0.3">
      <c r="A22" s="144" t="s">
        <v>113</v>
      </c>
      <c r="B22" s="144"/>
      <c r="C22" s="144"/>
      <c r="D22" s="144"/>
      <c r="E22" s="144"/>
      <c r="F22" s="144"/>
      <c r="G22" s="144"/>
      <c r="H22" s="144"/>
      <c r="I22" s="144"/>
      <c r="J22" s="144"/>
      <c r="K22" s="144"/>
      <c r="L22" s="144"/>
      <c r="M22" s="144"/>
      <c r="N22" s="144"/>
      <c r="O22" s="144"/>
      <c r="P22" s="144"/>
      <c r="Q22" s="144"/>
      <c r="R22" s="61"/>
      <c r="S22" s="91"/>
    </row>
    <row r="23" spans="1:19" ht="29.25" customHeight="1" thickBot="1" x14ac:dyDescent="0.3">
      <c r="A23" s="144" t="s">
        <v>114</v>
      </c>
      <c r="B23" s="144"/>
      <c r="C23" s="144"/>
      <c r="D23" s="144"/>
      <c r="E23" s="144"/>
      <c r="F23" s="144"/>
      <c r="G23" s="144"/>
      <c r="H23" s="144"/>
      <c r="I23" s="144"/>
      <c r="J23" s="144"/>
      <c r="K23" s="144"/>
      <c r="L23" s="144"/>
      <c r="M23" s="144"/>
      <c r="N23" s="144"/>
      <c r="O23" s="144"/>
      <c r="P23" s="144"/>
      <c r="Q23" s="144"/>
      <c r="R23" s="61"/>
      <c r="S23" s="91"/>
    </row>
    <row r="24" spans="1:19" ht="31.5" customHeight="1" thickBot="1" x14ac:dyDescent="0.3">
      <c r="A24" s="144" t="s">
        <v>115</v>
      </c>
      <c r="B24" s="144"/>
      <c r="C24" s="144"/>
      <c r="D24" s="144"/>
      <c r="E24" s="144"/>
      <c r="F24" s="144"/>
      <c r="G24" s="144"/>
      <c r="H24" s="144"/>
      <c r="I24" s="144"/>
      <c r="J24" s="144"/>
      <c r="K24" s="144"/>
      <c r="L24" s="144"/>
      <c r="M24" s="144"/>
      <c r="N24" s="144"/>
      <c r="O24" s="144"/>
      <c r="P24" s="144"/>
      <c r="Q24" s="144"/>
      <c r="R24" s="61"/>
      <c r="S24" s="91"/>
    </row>
    <row r="25" spans="1:19" ht="15.75" thickBot="1" x14ac:dyDescent="0.3"/>
    <row r="26" spans="1:19" ht="15.75" thickBot="1" x14ac:dyDescent="0.3">
      <c r="A26" t="s">
        <v>116</v>
      </c>
      <c r="S26" s="91"/>
    </row>
    <row r="27" spans="1:19" ht="15.75" thickBot="1" x14ac:dyDescent="0.3">
      <c r="S27" s="89"/>
    </row>
    <row r="28" spans="1:19" ht="15.75" thickBot="1" x14ac:dyDescent="0.3">
      <c r="A28" t="s">
        <v>117</v>
      </c>
      <c r="S28" s="91"/>
    </row>
    <row r="29" spans="1:19" x14ac:dyDescent="0.25">
      <c r="S29" s="89"/>
    </row>
  </sheetData>
  <sheetProtection algorithmName="SHA-512" hashValue="YlhfvGWy5SxEuPoxqn42xAcl39Sn3JuBKyjgrTyqfnEcyV1pHr5lqqMz8RNhm87VSofkjcFHmJh02QEj31SfEA==" saltValue="PJ4w6zNfJDLueVi6VKtMpA==" spinCount="100000" sheet="1" objects="1" scenarios="1"/>
  <mergeCells count="7">
    <mergeCell ref="A23:Q23"/>
    <mergeCell ref="A24:Q24"/>
    <mergeCell ref="A19:Q19"/>
    <mergeCell ref="A9:Q10"/>
    <mergeCell ref="A12:Q12"/>
    <mergeCell ref="A18:Q18"/>
    <mergeCell ref="A22:Q22"/>
  </mergeCells>
  <pageMargins left="0.7" right="0.7" top="0.75" bottom="0.75" header="0.3" footer="0.3"/>
  <pageSetup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9"/>
  <sheetViews>
    <sheetView zoomScale="80" zoomScaleNormal="80" workbookViewId="0">
      <selection activeCell="A6" sqref="A6:XFD6"/>
    </sheetView>
  </sheetViews>
  <sheetFormatPr defaultRowHeight="15" x14ac:dyDescent="0.25"/>
  <cols>
    <col min="1" max="1" width="35.28515625" customWidth="1"/>
    <col min="2" max="5" width="49.7109375" customWidth="1"/>
  </cols>
  <sheetData>
    <row r="1" spans="1:5" ht="43.5" customHeight="1" x14ac:dyDescent="0.25">
      <c r="A1" s="66" t="s">
        <v>139</v>
      </c>
      <c r="B1" s="67" t="s">
        <v>138</v>
      </c>
      <c r="C1" s="67" t="s">
        <v>146</v>
      </c>
      <c r="D1" s="66" t="s">
        <v>137</v>
      </c>
      <c r="E1" s="66" t="s">
        <v>10</v>
      </c>
    </row>
    <row r="2" spans="1:5" ht="87" customHeight="1" x14ac:dyDescent="0.25">
      <c r="A2" s="64" t="s">
        <v>136</v>
      </c>
      <c r="B2" s="65" t="s">
        <v>135</v>
      </c>
      <c r="C2" s="148" t="s">
        <v>134</v>
      </c>
      <c r="D2" s="148" t="s">
        <v>133</v>
      </c>
      <c r="E2" s="148" t="s">
        <v>132</v>
      </c>
    </row>
    <row r="3" spans="1:5" ht="87" customHeight="1" x14ac:dyDescent="0.25">
      <c r="A3" s="64" t="s">
        <v>131</v>
      </c>
      <c r="B3" s="68" t="s">
        <v>147</v>
      </c>
      <c r="C3" s="149"/>
      <c r="D3" s="148"/>
      <c r="E3" s="148"/>
    </row>
    <row r="4" spans="1:5" ht="87" customHeight="1" x14ac:dyDescent="0.25">
      <c r="A4" s="64" t="s">
        <v>130</v>
      </c>
      <c r="B4" s="68" t="s">
        <v>129</v>
      </c>
      <c r="C4" s="149"/>
      <c r="D4" s="148"/>
      <c r="E4" s="148"/>
    </row>
    <row r="5" spans="1:5" ht="114" customHeight="1" x14ac:dyDescent="0.25">
      <c r="A5" s="64" t="s">
        <v>128</v>
      </c>
      <c r="B5" s="150" t="s">
        <v>148</v>
      </c>
      <c r="C5" s="149"/>
      <c r="D5" s="148"/>
      <c r="E5" s="148"/>
    </row>
    <row r="6" spans="1:5" ht="87" customHeight="1" x14ac:dyDescent="0.25">
      <c r="A6" s="64" t="s">
        <v>127</v>
      </c>
      <c r="B6" s="150"/>
      <c r="C6" s="149"/>
      <c r="D6" s="148"/>
      <c r="E6" s="148"/>
    </row>
    <row r="7" spans="1:5" ht="87" customHeight="1" x14ac:dyDescent="0.25">
      <c r="A7" s="64" t="s">
        <v>126</v>
      </c>
      <c r="B7" s="150"/>
      <c r="C7" s="149"/>
      <c r="D7" s="148"/>
      <c r="E7" s="148"/>
    </row>
    <row r="8" spans="1:5" ht="87" customHeight="1" x14ac:dyDescent="0.25">
      <c r="A8" s="64" t="s">
        <v>125</v>
      </c>
      <c r="B8" s="150"/>
      <c r="C8" s="149"/>
      <c r="D8" s="148"/>
      <c r="E8" s="148"/>
    </row>
    <row r="9" spans="1:5" ht="39.75" customHeight="1" x14ac:dyDescent="0.25"/>
  </sheetData>
  <sheetProtection algorithmName="SHA-512" hashValue="OQ5qHX0L/iUo3zWFJnVtpb/WFiiLXg4IqbE2i2l1JLbMrhxrneLe+6KG8mXNzTcfHK6bclazybeZ654A3kJ94w==" saltValue="qAxbH/rek5HecoSScsDy8g==" spinCount="100000" sheet="1" objects="1" scenarios="1"/>
  <mergeCells count="4">
    <mergeCell ref="C2:C8"/>
    <mergeCell ref="D2:D8"/>
    <mergeCell ref="E2:E8"/>
    <mergeCell ref="B5:B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zoomScale="60" zoomScaleNormal="60" workbookViewId="0">
      <selection activeCell="K3" sqref="K3"/>
    </sheetView>
  </sheetViews>
  <sheetFormatPr defaultRowHeight="15" x14ac:dyDescent="0.25"/>
  <cols>
    <col min="9" max="9" width="38.5703125" customWidth="1"/>
  </cols>
  <sheetData>
    <row r="1" spans="1:10" x14ac:dyDescent="0.25">
      <c r="A1" s="151" t="s">
        <v>123</v>
      </c>
      <c r="B1" s="151"/>
      <c r="C1" s="151"/>
      <c r="D1" s="151"/>
      <c r="E1" s="151"/>
      <c r="F1" s="151"/>
      <c r="G1" s="151"/>
      <c r="H1" s="151"/>
      <c r="I1" s="151"/>
    </row>
    <row r="3" spans="1:10" ht="252.6" customHeight="1" x14ac:dyDescent="0.25">
      <c r="A3" s="152" t="s">
        <v>124</v>
      </c>
      <c r="B3" s="152"/>
      <c r="C3" s="152"/>
      <c r="D3" s="152"/>
      <c r="E3" s="152"/>
      <c r="F3" s="152"/>
      <c r="G3" s="152"/>
      <c r="H3" s="152"/>
      <c r="I3" s="152"/>
      <c r="J3" s="152"/>
    </row>
    <row r="4" spans="1:10" ht="164.45" customHeight="1" x14ac:dyDescent="0.25">
      <c r="A4" s="152"/>
      <c r="B4" s="152"/>
      <c r="C4" s="152"/>
      <c r="D4" s="152"/>
      <c r="E4" s="152"/>
      <c r="F4" s="152"/>
      <c r="G4" s="152"/>
      <c r="H4" s="152"/>
      <c r="I4" s="152"/>
      <c r="J4" s="152"/>
    </row>
  </sheetData>
  <sheetProtection algorithmName="SHA-512" hashValue="rlzvgTkcpc+kz6jSYyX/YD0lZtIh756jCgdV+MU9tuSfIW3EFZX5kXhMa7UuebL5Szt+BjSqvmsCAngam/q8XA==" saltValue="CVtlKIVccJARGttCUuBIZg==" spinCount="100000" sheet="1" objects="1" scenarios="1"/>
  <mergeCells count="2">
    <mergeCell ref="A1:I1"/>
    <mergeCell ref="A3:J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Instructions</vt:lpstr>
      <vt:lpstr>Check List for using EZ Form</vt:lpstr>
      <vt:lpstr>1. PPP Forgiveness App EZ</vt:lpstr>
      <vt:lpstr>2. Payroll Costs Aggregator</vt:lpstr>
      <vt:lpstr>3. Non-Payroll Costs Aggregator</vt:lpstr>
      <vt:lpstr>4.  Lender requirements</vt:lpstr>
      <vt:lpstr>Documentation Requirements</vt:lpstr>
      <vt:lpstr>Document Rentention Requirement</vt:lpstr>
      <vt:lpstr>'1. PPP Forgiveness App EZ'!Print_Area</vt:lpstr>
      <vt:lpstr>'4.  Lender requirements'!Print_Area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DeMarco, Erin</dc:creator>
  <cp:lastModifiedBy>Melonie Trace</cp:lastModifiedBy>
  <cp:lastPrinted>2020-12-17T18:30:08Z</cp:lastPrinted>
  <dcterms:created xsi:type="dcterms:W3CDTF">2020-06-25T15:48:02Z</dcterms:created>
  <dcterms:modified xsi:type="dcterms:W3CDTF">2021-01-08T20:00:39Z</dcterms:modified>
</cp:coreProperties>
</file>